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ამირანს მამუკასგან\ბუღალტერ ტექნიკოსი\"/>
    </mc:Choice>
  </mc:AlternateContent>
  <bookViews>
    <workbookView xWindow="0" yWindow="0" windowWidth="20490" windowHeight="8595"/>
  </bookViews>
  <sheets>
    <sheet name="ბუღალტერ ტექნიკოსი - მოდულური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52" i="1" l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CA52" i="1" s="1"/>
  <c r="G52" i="1"/>
  <c r="E52" i="1"/>
  <c r="CA51" i="1"/>
  <c r="CA50" i="1"/>
  <c r="F50" i="1"/>
  <c r="H50" i="1" s="1"/>
  <c r="CA49" i="1"/>
  <c r="CA48" i="1"/>
  <c r="F48" i="1"/>
  <c r="H48" i="1" s="1"/>
  <c r="CA47" i="1"/>
  <c r="CA46" i="1"/>
  <c r="F46" i="1"/>
  <c r="H46" i="1" s="1"/>
  <c r="CA45" i="1"/>
  <c r="CA44" i="1"/>
  <c r="F44" i="1"/>
  <c r="H44" i="1" s="1"/>
  <c r="CA42" i="1"/>
  <c r="CA41" i="1"/>
  <c r="CA40" i="1"/>
  <c r="F40" i="1"/>
  <c r="H40" i="1" s="1"/>
  <c r="CA39" i="1"/>
  <c r="CA38" i="1"/>
  <c r="F38" i="1"/>
  <c r="H38" i="1" s="1"/>
  <c r="CA37" i="1"/>
  <c r="CA36" i="1"/>
  <c r="F36" i="1"/>
  <c r="H36" i="1" s="1"/>
  <c r="CA35" i="1"/>
  <c r="CA34" i="1"/>
  <c r="F34" i="1"/>
  <c r="H34" i="1" s="1"/>
  <c r="CA33" i="1"/>
  <c r="CA32" i="1"/>
  <c r="F32" i="1"/>
  <c r="H32" i="1" s="1"/>
  <c r="CA31" i="1"/>
  <c r="CA30" i="1"/>
  <c r="F30" i="1"/>
  <c r="H30" i="1" s="1"/>
  <c r="CA29" i="1"/>
  <c r="CA28" i="1"/>
  <c r="F28" i="1"/>
  <c r="H28" i="1" s="1"/>
  <c r="CA27" i="1"/>
  <c r="CA26" i="1"/>
  <c r="F26" i="1"/>
  <c r="H26" i="1" s="1"/>
  <c r="CA25" i="1"/>
  <c r="CA24" i="1"/>
  <c r="F24" i="1"/>
  <c r="H24" i="1" s="1"/>
  <c r="CA22" i="1"/>
  <c r="CA21" i="1"/>
  <c r="F21" i="1"/>
  <c r="H21" i="1" s="1"/>
  <c r="CA20" i="1"/>
  <c r="CA19" i="1"/>
  <c r="F19" i="1"/>
  <c r="H19" i="1" s="1"/>
  <c r="CA18" i="1"/>
  <c r="CA17" i="1"/>
  <c r="F17" i="1"/>
  <c r="H17" i="1" s="1"/>
  <c r="CA16" i="1"/>
  <c r="CA15" i="1"/>
  <c r="F15" i="1"/>
  <c r="H15" i="1" s="1"/>
  <c r="CA14" i="1"/>
  <c r="CA13" i="1"/>
  <c r="F13" i="1"/>
  <c r="H13" i="1" s="1"/>
  <c r="CA12" i="1"/>
  <c r="CA11" i="1"/>
  <c r="F11" i="1"/>
  <c r="H11" i="1" s="1"/>
  <c r="CA10" i="1"/>
  <c r="CA9" i="1"/>
  <c r="F9" i="1"/>
  <c r="F52" i="1" s="1"/>
  <c r="CA8" i="1"/>
  <c r="CA7" i="1"/>
  <c r="H7" i="1"/>
  <c r="BU5" i="1"/>
  <c r="BC5" i="1"/>
  <c r="BD5" i="1" s="1"/>
  <c r="BE5" i="1" s="1"/>
  <c r="BF5" i="1" s="1"/>
  <c r="BG5" i="1" s="1"/>
  <c r="BH5" i="1" s="1"/>
  <c r="BI5" i="1" s="1"/>
  <c r="BJ5" i="1" s="1"/>
  <c r="BK5" i="1" s="1"/>
  <c r="BL5" i="1" s="1"/>
  <c r="BM5" i="1" s="1"/>
  <c r="BN5" i="1" s="1"/>
  <c r="BO5" i="1" s="1"/>
  <c r="BP5" i="1" s="1"/>
  <c r="AU5" i="1"/>
  <c r="AV5" i="1" s="1"/>
  <c r="AW5" i="1" s="1"/>
  <c r="AX5" i="1" s="1"/>
  <c r="AY5" i="1" s="1"/>
  <c r="AZ5" i="1" s="1"/>
  <c r="AT5" i="1"/>
  <c r="AD5" i="1"/>
  <c r="AC5" i="1"/>
  <c r="J5" i="1"/>
  <c r="K5" i="1" s="1"/>
  <c r="L5" i="1" s="1"/>
  <c r="M5" i="1" s="1"/>
  <c r="N5" i="1" s="1"/>
  <c r="O5" i="1" s="1"/>
  <c r="P5" i="1" s="1"/>
  <c r="Q5" i="1" s="1"/>
  <c r="R5" i="1" s="1"/>
  <c r="H9" i="1" l="1"/>
  <c r="H52" i="1" s="1"/>
</calcChain>
</file>

<file path=xl/sharedStrings.xml><?xml version="1.0" encoding="utf-8"?>
<sst xmlns="http://schemas.openxmlformats.org/spreadsheetml/2006/main" count="77" uniqueCount="49">
  <si>
    <t>დანართი №1: სასწავლო გეგმა</t>
  </si>
  <si>
    <t>სასწავლებლის სახელწოდება:  სსიპ ბათუმის შოთა რუსთაველის სახელმწიფო უნივერსიტეტი</t>
  </si>
  <si>
    <t>პროგრამის  სახელწოდება და სარეგისტრაციო ნომერი: ბუღალტერ ტექნიკოსი - 04106-პ</t>
  </si>
  <si>
    <t>მოდულები</t>
  </si>
  <si>
    <t>წინაპირობა</t>
  </si>
  <si>
    <t>გარემო</t>
  </si>
  <si>
    <t>კრედიტი</t>
  </si>
  <si>
    <t>საკონტაქტო</t>
  </si>
  <si>
    <t>დამოუკიდებელი</t>
  </si>
  <si>
    <t>სულ საათები</t>
  </si>
  <si>
    <t>ზოგადი მოდულები</t>
  </si>
  <si>
    <t>0020101 - რაოდენობრივი წიგნიერება</t>
  </si>
  <si>
    <t>საბაზო განათლება</t>
  </si>
  <si>
    <t>A</t>
  </si>
  <si>
    <t>0030102 - კომუნიკაცია</t>
  </si>
  <si>
    <t xml:space="preserve"> 0230101 - უცხოური ენა</t>
  </si>
  <si>
    <t>0410001- მეწარმეობა</t>
  </si>
  <si>
    <t>0610001 - საინფორმაციო ტექნოლოგიები</t>
  </si>
  <si>
    <t>B</t>
  </si>
  <si>
    <t>0030101 - პიროვნული და ინტერპერსონალური უნარები</t>
  </si>
  <si>
    <t>0110003 - სამოქალაქო განათლება</t>
  </si>
  <si>
    <t>ქართული ენა  A2</t>
  </si>
  <si>
    <t>A1</t>
  </si>
  <si>
    <t>სავალდებულო პროფესიული მოდულები</t>
  </si>
  <si>
    <t>0410501 - გაცნობითი პრაქტიკა - ბუღალტერ -ტექნიკოსი</t>
  </si>
  <si>
    <t>A+P</t>
  </si>
  <si>
    <t>0410502 - საწარმოო პრაქტიკა - ბუღალტერ -ტექნიკოსი</t>
  </si>
  <si>
    <t>P</t>
  </si>
  <si>
    <t>0410503 - პრაქტიკული პროექტი - ბუღალტერ -ტექნიკოსი</t>
  </si>
  <si>
    <t xml:space="preserve"> საბაზო განათლება</t>
  </si>
  <si>
    <t>A,C</t>
  </si>
  <si>
    <t>0410604 პირველადი სააღრიცხვო დოკუმენტაცია</t>
  </si>
  <si>
    <t xml:space="preserve">  საბაზო განათლება</t>
  </si>
  <si>
    <t>0410605-სააღრიცხვო მონაცემთა ბაზები</t>
  </si>
  <si>
    <t>0410606 - კომპიუტერული საბუღალტრო პროგრამა;</t>
  </si>
  <si>
    <t xml:space="preserve">საბაზო განათლება
 მოდული: სააღრიცხვო მონაცემთა ბაზები
</t>
  </si>
  <si>
    <t>0410607 - საგადასახადო ვალდებულებები;</t>
  </si>
  <si>
    <t xml:space="preserve">საბაზო განათლება
მოდული: სააღრიცხვო მონაცემთა ბაზები
</t>
  </si>
  <si>
    <t>0410608 ანგარიშგებების მომზადება</t>
  </si>
  <si>
    <t>საბაზო განათლება, სააღრიცხვო მონაცემთა ბაზები</t>
  </si>
  <si>
    <t>0410609  - ინვენტარიზაცია</t>
  </si>
  <si>
    <t>არჩევითი პროფესიული მოდული</t>
  </si>
  <si>
    <t>0410106  - მონაცემთა ბაზებთან მუშაობა</t>
  </si>
  <si>
    <t xml:space="preserve">საბაზო განათლება 
მოდული: საინფორმაციო ტექნოლოგიები 
</t>
  </si>
  <si>
    <t>0410115 - პროფესიული ეთიკის და ეტიკეტის ნორმების დაცვა</t>
  </si>
  <si>
    <t>0410404 - ნაღდი ანგარიშსწორების ოპერაციები</t>
  </si>
  <si>
    <t>0410705  - Ms Excel</t>
  </si>
  <si>
    <t xml:space="preserve">საბაზო განათლება 
მოდული: საინფორმაციო ტექნოლოგიები
</t>
  </si>
  <si>
    <t>კვირის დატვირთვა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</si>
</sst>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1"/>
      <scheme val="minor"/>
    </font>
    <font>
      <b/>
      <sz val="14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0"/>
      <name val="Calibri"/>
      <family val="2"/>
      <scheme val="minor"/>
    </font>
    <font>
      <b/>
      <sz val="10"/>
      <name val="Sylfaen"/>
      <family val="2"/>
    </font>
    <font>
      <b/>
      <sz val="10"/>
      <name val="Calibri"/>
      <family val="2"/>
      <charset val="204"/>
      <scheme val="minor"/>
    </font>
    <font>
      <sz val="10"/>
      <name val="Calibri"/>
      <family val="2"/>
      <scheme val="minor"/>
    </font>
    <font>
      <sz val="10"/>
      <name val="Sylfaen"/>
      <family val="1"/>
      <charset val="204"/>
    </font>
    <font>
      <sz val="10"/>
      <name val="Sylfaen"/>
      <family val="2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Sylfaen"/>
      <family val="1"/>
      <charset val="204"/>
    </font>
    <font>
      <b/>
      <sz val="10"/>
      <name val="Calibri"/>
      <family val="1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2" borderId="0" xfId="0" applyFont="1" applyFill="1" applyBorder="1"/>
    <xf numFmtId="0" fontId="3" fillId="0" borderId="0" xfId="0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4" borderId="4" xfId="0" applyFont="1" applyFill="1" applyBorder="1" applyAlignment="1">
      <alignment horizontal="center" vertical="center" textRotation="90" wrapText="1"/>
    </xf>
    <xf numFmtId="0" fontId="6" fillId="5" borderId="4" xfId="0" applyFont="1" applyFill="1" applyBorder="1" applyAlignment="1">
      <alignment horizontal="center" vertical="center" textRotation="90" wrapText="1"/>
    </xf>
    <xf numFmtId="0" fontId="6" fillId="6" borderId="5" xfId="0" applyFont="1" applyFill="1" applyBorder="1" applyAlignment="1">
      <alignment horizontal="center" vertical="center" textRotation="90" wrapText="1"/>
    </xf>
    <xf numFmtId="0" fontId="7" fillId="7" borderId="6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textRotation="90" wrapText="1"/>
    </xf>
    <xf numFmtId="0" fontId="4" fillId="8" borderId="8" xfId="0" applyFont="1" applyFill="1" applyBorder="1"/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vertical="center" wrapText="1"/>
    </xf>
    <xf numFmtId="0" fontId="5" fillId="8" borderId="2" xfId="0" applyFont="1" applyFill="1" applyBorder="1" applyAlignment="1">
      <alignment vertical="center" wrapText="1"/>
    </xf>
    <xf numFmtId="0" fontId="7" fillId="8" borderId="13" xfId="0" applyFont="1" applyFill="1" applyBorder="1" applyAlignment="1"/>
    <xf numFmtId="0" fontId="7" fillId="8" borderId="14" xfId="0" applyFont="1" applyFill="1" applyBorder="1" applyAlignment="1"/>
    <xf numFmtId="0" fontId="6" fillId="8" borderId="14" xfId="0" applyFont="1" applyFill="1" applyBorder="1" applyAlignment="1"/>
    <xf numFmtId="0" fontId="7" fillId="8" borderId="6" xfId="0" applyFont="1" applyFill="1" applyBorder="1" applyAlignment="1"/>
    <xf numFmtId="0" fontId="7" fillId="8" borderId="7" xfId="0" applyFont="1" applyFill="1" applyBorder="1" applyAlignment="1"/>
    <xf numFmtId="0" fontId="7" fillId="8" borderId="8" xfId="0" applyFont="1" applyFill="1" applyBorder="1" applyAlignment="1"/>
    <xf numFmtId="0" fontId="7" fillId="8" borderId="9" xfId="0" applyFont="1" applyFill="1" applyBorder="1" applyAlignment="1"/>
    <xf numFmtId="0" fontId="7" fillId="8" borderId="10" xfId="0" applyFont="1" applyFill="1" applyBorder="1" applyAlignment="1"/>
    <xf numFmtId="0" fontId="7" fillId="8" borderId="11" xfId="0" applyFont="1" applyFill="1" applyBorder="1" applyAlignment="1"/>
    <xf numFmtId="0" fontId="7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1" fontId="7" fillId="3" borderId="18" xfId="0" applyNumberFormat="1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/>
    </xf>
    <xf numFmtId="0" fontId="7" fillId="10" borderId="21" xfId="0" applyFont="1" applyFill="1" applyBorder="1" applyAlignment="1">
      <alignment horizontal="center" vertical="center"/>
    </xf>
    <xf numFmtId="0" fontId="7" fillId="11" borderId="2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1" fontId="7" fillId="3" borderId="28" xfId="0" applyNumberFormat="1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horizontal="center" vertical="center"/>
    </xf>
    <xf numFmtId="0" fontId="10" fillId="5" borderId="29" xfId="0" applyFont="1" applyFill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/>
    </xf>
    <xf numFmtId="0" fontId="7" fillId="10" borderId="31" xfId="0" applyFont="1" applyFill="1" applyBorder="1" applyAlignment="1">
      <alignment horizontal="center" vertical="center"/>
    </xf>
    <xf numFmtId="0" fontId="7" fillId="11" borderId="31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9" fillId="2" borderId="38" xfId="0" applyFont="1" applyFill="1" applyBorder="1" applyAlignment="1">
      <alignment horizontal="center" vertical="center" wrapText="1"/>
    </xf>
    <xf numFmtId="1" fontId="10" fillId="3" borderId="28" xfId="0" applyNumberFormat="1" applyFont="1" applyFill="1" applyBorder="1" applyAlignment="1">
      <alignment horizontal="center" vertical="center"/>
    </xf>
    <xf numFmtId="0" fontId="4" fillId="8" borderId="31" xfId="0" applyFont="1" applyFill="1" applyBorder="1" applyAlignment="1">
      <alignment horizontal="center" vertical="center"/>
    </xf>
    <xf numFmtId="0" fontId="4" fillId="9" borderId="31" xfId="0" applyFont="1" applyFill="1" applyBorder="1" applyAlignment="1">
      <alignment horizontal="center" vertical="center"/>
    </xf>
    <xf numFmtId="0" fontId="4" fillId="12" borderId="31" xfId="0" applyFont="1" applyFill="1" applyBorder="1" applyAlignment="1">
      <alignment horizontal="center" vertical="center"/>
    </xf>
    <xf numFmtId="0" fontId="4" fillId="13" borderId="31" xfId="0" applyFont="1" applyFill="1" applyBorder="1" applyAlignment="1">
      <alignment horizontal="center" vertical="center"/>
    </xf>
    <xf numFmtId="0" fontId="4" fillId="14" borderId="31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4" fillId="15" borderId="31" xfId="0" applyFont="1" applyFill="1" applyBorder="1" applyAlignment="1">
      <alignment horizontal="center" vertical="center"/>
    </xf>
    <xf numFmtId="0" fontId="4" fillId="10" borderId="35" xfId="0" applyFont="1" applyFill="1" applyBorder="1" applyAlignment="1">
      <alignment horizontal="center" vertical="center"/>
    </xf>
    <xf numFmtId="0" fontId="4" fillId="7" borderId="31" xfId="0" applyFont="1" applyFill="1" applyBorder="1" applyAlignment="1">
      <alignment horizontal="center" vertical="center"/>
    </xf>
    <xf numFmtId="0" fontId="4" fillId="10" borderId="31" xfId="0" applyFont="1" applyFill="1" applyBorder="1" applyAlignment="1">
      <alignment horizontal="center" vertical="center"/>
    </xf>
    <xf numFmtId="0" fontId="4" fillId="9" borderId="34" xfId="0" applyFont="1" applyFill="1" applyBorder="1" applyAlignment="1">
      <alignment horizontal="center" vertical="center"/>
    </xf>
    <xf numFmtId="0" fontId="4" fillId="10" borderId="34" xfId="0" applyFont="1" applyFill="1" applyBorder="1" applyAlignment="1">
      <alignment horizontal="center" vertical="center"/>
    </xf>
    <xf numFmtId="0" fontId="4" fillId="16" borderId="31" xfId="0" applyFont="1" applyFill="1" applyBorder="1" applyAlignment="1">
      <alignment horizontal="center" vertical="center"/>
    </xf>
    <xf numFmtId="0" fontId="4" fillId="6" borderId="31" xfId="0" applyFont="1" applyFill="1" applyBorder="1" applyAlignment="1">
      <alignment horizontal="center" vertical="center"/>
    </xf>
    <xf numFmtId="0" fontId="4" fillId="17" borderId="35" xfId="0" applyFont="1" applyFill="1" applyBorder="1" applyAlignment="1">
      <alignment horizontal="center" vertical="center"/>
    </xf>
    <xf numFmtId="0" fontId="4" fillId="17" borderId="31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6" borderId="34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9" borderId="31" xfId="0" applyFont="1" applyFill="1" applyBorder="1" applyAlignment="1">
      <alignment horizontal="center" vertical="center"/>
    </xf>
    <xf numFmtId="0" fontId="7" fillId="15" borderId="31" xfId="0" applyFont="1" applyFill="1" applyBorder="1" applyAlignment="1">
      <alignment horizontal="center" vertical="center"/>
    </xf>
    <xf numFmtId="0" fontId="7" fillId="18" borderId="31" xfId="0" applyFont="1" applyFill="1" applyBorder="1" applyAlignment="1">
      <alignment horizontal="center" vertical="center"/>
    </xf>
    <xf numFmtId="0" fontId="7" fillId="19" borderId="31" xfId="0" applyFont="1" applyFill="1" applyBorder="1" applyAlignment="1">
      <alignment horizontal="center" vertical="center"/>
    </xf>
    <xf numFmtId="0" fontId="4" fillId="8" borderId="30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8" borderId="39" xfId="0" applyFont="1" applyFill="1" applyBorder="1" applyAlignment="1">
      <alignment horizontal="center" vertical="center"/>
    </xf>
    <xf numFmtId="0" fontId="4" fillId="8" borderId="40" xfId="0" applyFont="1" applyFill="1" applyBorder="1" applyAlignment="1">
      <alignment horizontal="center" vertical="center"/>
    </xf>
    <xf numFmtId="0" fontId="4" fillId="15" borderId="40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4" borderId="40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/>
    </xf>
    <xf numFmtId="0" fontId="5" fillId="8" borderId="2" xfId="0" applyFont="1" applyFill="1" applyBorder="1" applyAlignment="1">
      <alignment vertical="center"/>
    </xf>
    <xf numFmtId="1" fontId="7" fillId="8" borderId="13" xfId="0" applyNumberFormat="1" applyFont="1" applyFill="1" applyBorder="1" applyAlignment="1">
      <alignment vertical="center" wrapText="1"/>
    </xf>
    <xf numFmtId="1" fontId="7" fillId="8" borderId="2" xfId="0" applyNumberFormat="1" applyFont="1" applyFill="1" applyBorder="1" applyAlignment="1">
      <alignment vertical="center" wrapText="1"/>
    </xf>
    <xf numFmtId="1" fontId="6" fillId="8" borderId="13" xfId="0" applyNumberFormat="1" applyFont="1" applyFill="1" applyBorder="1" applyAlignment="1">
      <alignment vertical="center" wrapText="1"/>
    </xf>
    <xf numFmtId="1" fontId="7" fillId="8" borderId="7" xfId="0" applyNumberFormat="1" applyFont="1" applyFill="1" applyBorder="1" applyAlignment="1">
      <alignment horizontal="center" vertical="center" wrapText="1"/>
    </xf>
    <xf numFmtId="1" fontId="7" fillId="8" borderId="9" xfId="0" applyNumberFormat="1" applyFont="1" applyFill="1" applyBorder="1" applyAlignment="1">
      <alignment horizontal="center" vertical="center" wrapText="1"/>
    </xf>
    <xf numFmtId="1" fontId="7" fillId="8" borderId="10" xfId="0" applyNumberFormat="1" applyFont="1" applyFill="1" applyBorder="1" applyAlignment="1">
      <alignment horizontal="center" vertical="center" wrapText="1"/>
    </xf>
    <xf numFmtId="1" fontId="7" fillId="8" borderId="11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43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center" vertical="center"/>
    </xf>
    <xf numFmtId="0" fontId="6" fillId="15" borderId="21" xfId="0" applyFont="1" applyFill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/>
    </xf>
    <xf numFmtId="0" fontId="6" fillId="8" borderId="21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7" fillId="9" borderId="25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left" vertical="center" wrapText="1"/>
    </xf>
    <xf numFmtId="0" fontId="10" fillId="6" borderId="28" xfId="0" applyFont="1" applyFill="1" applyBorder="1" applyAlignment="1">
      <alignment horizontal="center" vertical="center"/>
    </xf>
    <xf numFmtId="0" fontId="6" fillId="15" borderId="31" xfId="0" applyFont="1" applyFill="1" applyBorder="1" applyAlignment="1">
      <alignment horizontal="center" vertical="center"/>
    </xf>
    <xf numFmtId="0" fontId="6" fillId="8" borderId="31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left" vertical="center" wrapText="1"/>
    </xf>
    <xf numFmtId="0" fontId="7" fillId="7" borderId="35" xfId="0" applyFont="1" applyFill="1" applyBorder="1" applyAlignment="1">
      <alignment horizontal="center" vertical="center"/>
    </xf>
    <xf numFmtId="0" fontId="7" fillId="20" borderId="31" xfId="0" applyFont="1" applyFill="1" applyBorder="1" applyAlignment="1">
      <alignment horizontal="center" vertical="center"/>
    </xf>
    <xf numFmtId="0" fontId="7" fillId="8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center" vertical="center"/>
    </xf>
    <xf numFmtId="0" fontId="7" fillId="9" borderId="34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7" fillId="9" borderId="35" xfId="0" applyFont="1" applyFill="1" applyBorder="1" applyAlignment="1">
      <alignment horizontal="center" vertical="center"/>
    </xf>
    <xf numFmtId="0" fontId="7" fillId="12" borderId="31" xfId="0" applyFont="1" applyFill="1" applyBorder="1" applyAlignment="1">
      <alignment horizontal="center" vertical="center"/>
    </xf>
    <xf numFmtId="0" fontId="7" fillId="21" borderId="31" xfId="0" applyFont="1" applyFill="1" applyBorder="1" applyAlignment="1">
      <alignment horizontal="center" vertical="center"/>
    </xf>
    <xf numFmtId="0" fontId="7" fillId="4" borderId="38" xfId="0" applyFont="1" applyFill="1" applyBorder="1" applyAlignment="1">
      <alignment horizontal="center" vertical="center"/>
    </xf>
    <xf numFmtId="0" fontId="7" fillId="8" borderId="35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/>
    </xf>
    <xf numFmtId="0" fontId="7" fillId="16" borderId="24" xfId="0" applyFont="1" applyFill="1" applyBorder="1" applyAlignment="1">
      <alignment horizontal="center" vertical="center"/>
    </xf>
    <xf numFmtId="0" fontId="7" fillId="16" borderId="21" xfId="0" applyFont="1" applyFill="1" applyBorder="1" applyAlignment="1">
      <alignment horizontal="center" vertical="center"/>
    </xf>
    <xf numFmtId="0" fontId="7" fillId="22" borderId="21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/>
    </xf>
    <xf numFmtId="0" fontId="7" fillId="16" borderId="35" xfId="0" applyFont="1" applyFill="1" applyBorder="1" applyAlignment="1">
      <alignment horizontal="center" vertical="center"/>
    </xf>
    <xf numFmtId="0" fontId="7" fillId="16" borderId="31" xfId="0" applyFont="1" applyFill="1" applyBorder="1" applyAlignment="1">
      <alignment horizontal="center" vertical="center"/>
    </xf>
    <xf numFmtId="0" fontId="7" fillId="22" borderId="31" xfId="0" applyFont="1" applyFill="1" applyBorder="1" applyAlignment="1">
      <alignment horizontal="center" vertical="center"/>
    </xf>
    <xf numFmtId="0" fontId="7" fillId="10" borderId="34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3" borderId="35" xfId="0" applyFont="1" applyFill="1" applyBorder="1" applyAlignment="1">
      <alignment horizontal="center" vertical="center"/>
    </xf>
    <xf numFmtId="0" fontId="4" fillId="24" borderId="31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3" borderId="45" xfId="0" applyFont="1" applyFill="1" applyBorder="1" applyAlignment="1">
      <alignment horizontal="center" vertical="center"/>
    </xf>
    <xf numFmtId="0" fontId="4" fillId="23" borderId="33" xfId="0" applyFont="1" applyFill="1" applyBorder="1" applyAlignment="1">
      <alignment horizontal="center" vertical="center"/>
    </xf>
    <xf numFmtId="0" fontId="4" fillId="24" borderId="33" xfId="0" applyFont="1" applyFill="1" applyBorder="1" applyAlignment="1">
      <alignment horizontal="center" vertical="center"/>
    </xf>
    <xf numFmtId="0" fontId="4" fillId="19" borderId="33" xfId="0" applyFont="1" applyFill="1" applyBorder="1" applyAlignment="1">
      <alignment horizontal="center" vertical="center"/>
    </xf>
    <xf numFmtId="0" fontId="4" fillId="7" borderId="33" xfId="0" applyFont="1" applyFill="1" applyBorder="1" applyAlignment="1">
      <alignment horizontal="center" vertical="center"/>
    </xf>
    <xf numFmtId="0" fontId="4" fillId="12" borderId="33" xfId="0" applyFont="1" applyFill="1" applyBorder="1" applyAlignment="1">
      <alignment horizontal="center" vertical="center"/>
    </xf>
    <xf numFmtId="0" fontId="4" fillId="8" borderId="37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7" fillId="8" borderId="21" xfId="0" applyFont="1" applyFill="1" applyBorder="1" applyAlignment="1">
      <alignment horizontal="center" vertical="center"/>
    </xf>
    <xf numFmtId="0" fontId="7" fillId="20" borderId="21" xfId="0" applyFont="1" applyFill="1" applyBorder="1" applyAlignment="1">
      <alignment horizontal="center" vertical="center"/>
    </xf>
    <xf numFmtId="0" fontId="7" fillId="24" borderId="21" xfId="0" applyFont="1" applyFill="1" applyBorder="1" applyAlignment="1">
      <alignment horizontal="center" vertical="center"/>
    </xf>
    <xf numFmtId="0" fontId="7" fillId="24" borderId="31" xfId="0" applyFont="1" applyFill="1" applyBorder="1" applyAlignment="1">
      <alignment horizontal="center" vertical="center"/>
    </xf>
    <xf numFmtId="0" fontId="7" fillId="24" borderId="34" xfId="0" applyFont="1" applyFill="1" applyBorder="1" applyAlignment="1">
      <alignment horizontal="center" vertical="center"/>
    </xf>
    <xf numFmtId="0" fontId="4" fillId="25" borderId="31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5" borderId="34" xfId="0" applyFont="1" applyFill="1" applyBorder="1" applyAlignment="1">
      <alignment horizontal="center" vertical="center"/>
    </xf>
    <xf numFmtId="0" fontId="6" fillId="23" borderId="35" xfId="0" applyFont="1" applyFill="1" applyBorder="1" applyAlignment="1">
      <alignment horizontal="center" vertical="center"/>
    </xf>
    <xf numFmtId="0" fontId="6" fillId="23" borderId="31" xfId="0" applyFont="1" applyFill="1" applyBorder="1" applyAlignment="1">
      <alignment horizontal="center" vertical="center"/>
    </xf>
    <xf numFmtId="0" fontId="6" fillId="9" borderId="31" xfId="0" applyFont="1" applyFill="1" applyBorder="1" applyAlignment="1">
      <alignment horizontal="center" vertical="center"/>
    </xf>
    <xf numFmtId="0" fontId="6" fillId="19" borderId="31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 wrapText="1"/>
    </xf>
    <xf numFmtId="0" fontId="4" fillId="21" borderId="31" xfId="0" applyFont="1" applyFill="1" applyBorder="1" applyAlignment="1">
      <alignment horizontal="center" vertical="center"/>
    </xf>
    <xf numFmtId="0" fontId="7" fillId="26" borderId="31" xfId="0" applyFont="1" applyFill="1" applyBorder="1" applyAlignment="1">
      <alignment horizontal="center" vertical="center"/>
    </xf>
    <xf numFmtId="0" fontId="7" fillId="26" borderId="35" xfId="0" applyFont="1" applyFill="1" applyBorder="1" applyAlignment="1">
      <alignment horizontal="center" vertical="center"/>
    </xf>
    <xf numFmtId="1" fontId="7" fillId="3" borderId="3" xfId="0" applyNumberFormat="1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4" fillId="21" borderId="40" xfId="0" applyFont="1" applyFill="1" applyBorder="1" applyAlignment="1">
      <alignment horizontal="center" vertical="center"/>
    </xf>
    <xf numFmtId="0" fontId="7" fillId="26" borderId="47" xfId="0" applyFont="1" applyFill="1" applyBorder="1" applyAlignment="1">
      <alignment horizontal="center" vertical="center"/>
    </xf>
    <xf numFmtId="0" fontId="7" fillId="26" borderId="40" xfId="0" applyFont="1" applyFill="1" applyBorder="1" applyAlignment="1">
      <alignment horizontal="center" vertical="center"/>
    </xf>
    <xf numFmtId="0" fontId="7" fillId="12" borderId="41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1" fontId="7" fillId="3" borderId="49" xfId="0" applyNumberFormat="1" applyFont="1" applyFill="1" applyBorder="1" applyAlignment="1">
      <alignment vertical="center"/>
    </xf>
    <xf numFmtId="0" fontId="7" fillId="5" borderId="4" xfId="0" applyFont="1" applyFill="1" applyBorder="1" applyAlignment="1">
      <alignment horizontal="center" vertical="center"/>
    </xf>
    <xf numFmtId="0" fontId="10" fillId="6" borderId="50" xfId="0" applyFont="1" applyFill="1" applyBorder="1" applyAlignment="1">
      <alignment vertical="center"/>
    </xf>
    <xf numFmtId="0" fontId="7" fillId="2" borderId="39" xfId="0" applyFont="1" applyFill="1" applyBorder="1" applyAlignment="1">
      <alignment horizontal="center" vertical="center"/>
    </xf>
    <xf numFmtId="0" fontId="11" fillId="2" borderId="21" xfId="0" applyFont="1" applyFill="1" applyBorder="1"/>
    <xf numFmtId="0" fontId="7" fillId="2" borderId="25" xfId="0" applyFont="1" applyFill="1" applyBorder="1" applyAlignment="1">
      <alignment vertical="center" wrapText="1"/>
    </xf>
    <xf numFmtId="0" fontId="12" fillId="8" borderId="11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vertical="center" wrapText="1"/>
    </xf>
    <xf numFmtId="1" fontId="7" fillId="8" borderId="48" xfId="0" applyNumberFormat="1" applyFont="1" applyFill="1" applyBorder="1" applyAlignment="1">
      <alignment vertical="center"/>
    </xf>
    <xf numFmtId="0" fontId="7" fillId="8" borderId="38" xfId="0" applyFont="1" applyFill="1" applyBorder="1" applyAlignment="1">
      <alignment horizontal="center" vertical="center"/>
    </xf>
    <xf numFmtId="0" fontId="7" fillId="8" borderId="12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/>
    </xf>
    <xf numFmtId="0" fontId="7" fillId="8" borderId="51" xfId="0" applyFont="1" applyFill="1" applyBorder="1" applyAlignment="1">
      <alignment horizontal="center" vertical="center"/>
    </xf>
    <xf numFmtId="0" fontId="7" fillId="8" borderId="52" xfId="0" applyFont="1" applyFill="1" applyBorder="1" applyAlignment="1">
      <alignment horizontal="center" vertical="center"/>
    </xf>
    <xf numFmtId="0" fontId="7" fillId="8" borderId="53" xfId="0" applyFont="1" applyFill="1" applyBorder="1" applyAlignment="1">
      <alignment horizontal="center" vertical="center"/>
    </xf>
    <xf numFmtId="0" fontId="4" fillId="8" borderId="41" xfId="0" applyFont="1" applyFill="1" applyBorder="1" applyAlignment="1">
      <alignment horizontal="center" vertical="center"/>
    </xf>
    <xf numFmtId="0" fontId="11" fillId="8" borderId="40" xfId="0" applyFont="1" applyFill="1" applyBorder="1"/>
    <xf numFmtId="0" fontId="4" fillId="8" borderId="42" xfId="0" applyFont="1" applyFill="1" applyBorder="1" applyAlignment="1">
      <alignment horizontal="center" vertical="center"/>
    </xf>
    <xf numFmtId="0" fontId="7" fillId="8" borderId="41" xfId="0" applyFont="1" applyFill="1" applyBorder="1" applyAlignment="1">
      <alignment horizontal="center" vertical="center"/>
    </xf>
    <xf numFmtId="0" fontId="7" fillId="8" borderId="42" xfId="0" applyFont="1" applyFill="1" applyBorder="1" applyAlignment="1">
      <alignment horizontal="center" vertical="center"/>
    </xf>
    <xf numFmtId="0" fontId="7" fillId="8" borderId="40" xfId="0" applyFont="1" applyFill="1" applyBorder="1" applyAlignment="1">
      <alignment horizontal="center" vertical="center"/>
    </xf>
    <xf numFmtId="0" fontId="4" fillId="8" borderId="4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6" fillId="23" borderId="21" xfId="0" applyFont="1" applyFill="1" applyBorder="1" applyAlignment="1">
      <alignment horizontal="center" vertical="center"/>
    </xf>
    <xf numFmtId="0" fontId="6" fillId="12" borderId="21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6" fillId="12" borderId="31" xfId="0" applyFont="1" applyFill="1" applyBorder="1" applyAlignment="1">
      <alignment horizontal="center" vertical="center"/>
    </xf>
    <xf numFmtId="0" fontId="6" fillId="21" borderId="31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23" borderId="31" xfId="0" applyFont="1" applyFill="1" applyBorder="1" applyAlignment="1">
      <alignment horizontal="center" vertical="center"/>
    </xf>
    <xf numFmtId="0" fontId="7" fillId="23" borderId="34" xfId="0" applyFont="1" applyFill="1" applyBorder="1" applyAlignment="1">
      <alignment horizontal="center" vertical="center"/>
    </xf>
    <xf numFmtId="0" fontId="4" fillId="23" borderId="31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27" borderId="31" xfId="0" applyFont="1" applyFill="1" applyBorder="1" applyAlignment="1">
      <alignment horizontal="center" vertical="center"/>
    </xf>
    <xf numFmtId="0" fontId="7" fillId="28" borderId="31" xfId="0" applyFont="1" applyFill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4" fillId="23" borderId="40" xfId="0" applyFont="1" applyFill="1" applyBorder="1" applyAlignment="1">
      <alignment horizontal="center" vertical="center"/>
    </xf>
    <xf numFmtId="0" fontId="4" fillId="23" borderId="37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" fontId="13" fillId="3" borderId="10" xfId="0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53"/>
  <sheetViews>
    <sheetView tabSelected="1" workbookViewId="0">
      <selection activeCell="B46" sqref="B46:B47"/>
    </sheetView>
  </sheetViews>
  <sheetFormatPr defaultRowHeight="15" x14ac:dyDescent="0.25"/>
  <cols>
    <col min="1" max="1" width="3" bestFit="1" customWidth="1"/>
    <col min="2" max="2" width="42.140625" customWidth="1"/>
    <col min="3" max="3" width="13.7109375" customWidth="1"/>
    <col min="9" max="78" width="3.7109375" customWidth="1"/>
    <col min="79" max="79" width="7.140625" customWidth="1"/>
  </cols>
  <sheetData>
    <row r="1" spans="1:79" ht="18.75" x14ac:dyDescent="0.3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  <c r="AH1" s="4"/>
      <c r="AI1" s="4"/>
      <c r="AJ1" s="4"/>
      <c r="AK1" s="4"/>
      <c r="AL1" s="4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5"/>
    </row>
    <row r="2" spans="1:79" ht="18.75" x14ac:dyDescent="0.3">
      <c r="A2" s="1"/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7"/>
      <c r="AF2" s="7"/>
      <c r="AG2" s="7"/>
      <c r="AH2" s="7"/>
      <c r="AI2" s="7"/>
      <c r="AJ2" s="7"/>
      <c r="AK2" s="7"/>
      <c r="AL2" s="7"/>
      <c r="AM2" s="2"/>
      <c r="AN2" s="2"/>
      <c r="AO2" s="2"/>
      <c r="AP2" s="2"/>
      <c r="AQ2" s="2"/>
      <c r="AR2" s="2"/>
      <c r="AS2" s="3"/>
      <c r="AT2" s="3"/>
      <c r="AU2" s="3"/>
      <c r="AV2" s="3"/>
      <c r="AW2" s="3"/>
      <c r="AX2" s="3"/>
      <c r="AY2" s="3"/>
      <c r="AZ2" s="3"/>
      <c r="BA2" s="3"/>
      <c r="BB2" s="3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5"/>
    </row>
    <row r="3" spans="1:79" ht="18.75" x14ac:dyDescent="0.3">
      <c r="A3" s="1"/>
      <c r="B3" s="8" t="s">
        <v>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3"/>
      <c r="AT3" s="3"/>
      <c r="AU3" s="3"/>
      <c r="AV3" s="3"/>
      <c r="AW3" s="3"/>
      <c r="AX3" s="3"/>
      <c r="AY3" s="3"/>
      <c r="AZ3" s="3"/>
      <c r="BA3" s="3"/>
      <c r="BB3" s="3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5"/>
    </row>
    <row r="4" spans="1:79" ht="19.5" thickBot="1" x14ac:dyDescent="0.35">
      <c r="A4" s="4"/>
      <c r="B4" s="10"/>
      <c r="C4" s="10"/>
      <c r="D4" s="10"/>
      <c r="E4" s="11"/>
      <c r="F4" s="11"/>
      <c r="G4" s="11"/>
      <c r="H4" s="11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3"/>
    </row>
    <row r="5" spans="1:79" ht="97.5" thickTop="1" thickBot="1" x14ac:dyDescent="0.3">
      <c r="A5" s="14"/>
      <c r="B5" s="15" t="s">
        <v>3</v>
      </c>
      <c r="C5" s="15" t="s">
        <v>4</v>
      </c>
      <c r="D5" s="16" t="s">
        <v>5</v>
      </c>
      <c r="E5" s="17" t="s">
        <v>6</v>
      </c>
      <c r="F5" s="18" t="s">
        <v>7</v>
      </c>
      <c r="G5" s="19" t="s">
        <v>8</v>
      </c>
      <c r="H5" s="20" t="s">
        <v>9</v>
      </c>
      <c r="I5" s="21">
        <v>1</v>
      </c>
      <c r="J5" s="22">
        <f>I5+1</f>
        <v>2</v>
      </c>
      <c r="K5" s="22">
        <f t="shared" ref="K5:P5" si="0">J5+1</f>
        <v>3</v>
      </c>
      <c r="L5" s="22">
        <f t="shared" si="0"/>
        <v>4</v>
      </c>
      <c r="M5" s="22">
        <f t="shared" si="0"/>
        <v>5</v>
      </c>
      <c r="N5" s="22">
        <f t="shared" si="0"/>
        <v>6</v>
      </c>
      <c r="O5" s="22">
        <f t="shared" si="0"/>
        <v>7</v>
      </c>
      <c r="P5" s="22">
        <f t="shared" si="0"/>
        <v>8</v>
      </c>
      <c r="Q5" s="22">
        <f>P5+1</f>
        <v>9</v>
      </c>
      <c r="R5" s="22">
        <f t="shared" ref="R5" si="1">Q5+1</f>
        <v>10</v>
      </c>
      <c r="S5" s="23">
        <v>11</v>
      </c>
      <c r="T5" s="21">
        <v>12</v>
      </c>
      <c r="U5" s="22">
        <v>13</v>
      </c>
      <c r="V5" s="22">
        <v>14</v>
      </c>
      <c r="W5" s="22">
        <v>15</v>
      </c>
      <c r="X5" s="22">
        <v>16</v>
      </c>
      <c r="Y5" s="22">
        <v>17</v>
      </c>
      <c r="Z5" s="22">
        <v>18</v>
      </c>
      <c r="AA5" s="22">
        <v>19</v>
      </c>
      <c r="AB5" s="22">
        <v>20</v>
      </c>
      <c r="AC5" s="22">
        <f t="shared" ref="AC5:AD5" si="2">AB5+1</f>
        <v>21</v>
      </c>
      <c r="AD5" s="24">
        <f t="shared" si="2"/>
        <v>22</v>
      </c>
      <c r="AE5" s="22">
        <v>23</v>
      </c>
      <c r="AF5" s="22">
        <v>24</v>
      </c>
      <c r="AG5" s="22">
        <v>25</v>
      </c>
      <c r="AH5" s="22">
        <v>26</v>
      </c>
      <c r="AI5" s="22">
        <v>27</v>
      </c>
      <c r="AJ5" s="22">
        <v>28</v>
      </c>
      <c r="AK5" s="22">
        <v>29</v>
      </c>
      <c r="AL5" s="22">
        <v>30</v>
      </c>
      <c r="AM5" s="22">
        <v>31</v>
      </c>
      <c r="AN5" s="22">
        <v>32</v>
      </c>
      <c r="AO5" s="22">
        <v>33</v>
      </c>
      <c r="AP5" s="22">
        <v>34</v>
      </c>
      <c r="AQ5" s="22">
        <v>35</v>
      </c>
      <c r="AR5" s="24">
        <v>36</v>
      </c>
      <c r="AS5" s="25">
        <v>37</v>
      </c>
      <c r="AT5" s="22">
        <f t="shared" ref="AT5:BP5" si="3">AS5+1</f>
        <v>38</v>
      </c>
      <c r="AU5" s="22">
        <f t="shared" si="3"/>
        <v>39</v>
      </c>
      <c r="AV5" s="22">
        <f t="shared" si="3"/>
        <v>40</v>
      </c>
      <c r="AW5" s="22">
        <f t="shared" si="3"/>
        <v>41</v>
      </c>
      <c r="AX5" s="22">
        <f t="shared" si="3"/>
        <v>42</v>
      </c>
      <c r="AY5" s="22">
        <f t="shared" si="3"/>
        <v>43</v>
      </c>
      <c r="AZ5" s="22">
        <f t="shared" si="3"/>
        <v>44</v>
      </c>
      <c r="BA5" s="22">
        <v>45</v>
      </c>
      <c r="BB5" s="24">
        <v>46</v>
      </c>
      <c r="BC5" s="25">
        <f t="shared" si="3"/>
        <v>47</v>
      </c>
      <c r="BD5" s="22">
        <f t="shared" si="3"/>
        <v>48</v>
      </c>
      <c r="BE5" s="22">
        <f t="shared" si="3"/>
        <v>49</v>
      </c>
      <c r="BF5" s="22">
        <f t="shared" si="3"/>
        <v>50</v>
      </c>
      <c r="BG5" s="22">
        <f t="shared" si="3"/>
        <v>51</v>
      </c>
      <c r="BH5" s="22">
        <f t="shared" si="3"/>
        <v>52</v>
      </c>
      <c r="BI5" s="22">
        <f t="shared" si="3"/>
        <v>53</v>
      </c>
      <c r="BJ5" s="22">
        <f t="shared" si="3"/>
        <v>54</v>
      </c>
      <c r="BK5" s="22">
        <f t="shared" si="3"/>
        <v>55</v>
      </c>
      <c r="BL5" s="22">
        <f t="shared" si="3"/>
        <v>56</v>
      </c>
      <c r="BM5" s="22">
        <f t="shared" si="3"/>
        <v>57</v>
      </c>
      <c r="BN5" s="22">
        <f t="shared" si="3"/>
        <v>58</v>
      </c>
      <c r="BO5" s="22">
        <f t="shared" si="3"/>
        <v>59</v>
      </c>
      <c r="BP5" s="23">
        <f t="shared" si="3"/>
        <v>60</v>
      </c>
      <c r="BQ5" s="21">
        <v>61</v>
      </c>
      <c r="BR5" s="22">
        <v>62</v>
      </c>
      <c r="BS5" s="22">
        <v>63</v>
      </c>
      <c r="BT5" s="22">
        <v>64</v>
      </c>
      <c r="BU5" s="22">
        <f t="shared" ref="BU5" si="4">BT5+1</f>
        <v>65</v>
      </c>
      <c r="BV5" s="22">
        <v>66</v>
      </c>
      <c r="BW5" s="22">
        <v>67</v>
      </c>
      <c r="BX5" s="22">
        <v>68</v>
      </c>
      <c r="BY5" s="22">
        <v>69</v>
      </c>
      <c r="BZ5" s="24">
        <v>70</v>
      </c>
      <c r="CA5" s="26"/>
    </row>
    <row r="6" spans="1:79" ht="16.5" thickTop="1" thickBot="1" x14ac:dyDescent="0.3">
      <c r="A6" s="27"/>
      <c r="B6" s="28" t="s">
        <v>10</v>
      </c>
      <c r="C6" s="29"/>
      <c r="D6" s="30"/>
      <c r="E6" s="31"/>
      <c r="F6" s="32"/>
      <c r="G6" s="32"/>
      <c r="H6" s="33"/>
      <c r="I6" s="34"/>
      <c r="J6" s="35"/>
      <c r="K6" s="35"/>
      <c r="L6" s="35"/>
      <c r="M6" s="35"/>
      <c r="N6" s="35"/>
      <c r="O6" s="35"/>
      <c r="P6" s="35"/>
      <c r="Q6" s="35"/>
      <c r="R6" s="35"/>
      <c r="S6" s="36"/>
      <c r="T6" s="34"/>
      <c r="U6" s="35"/>
      <c r="V6" s="35"/>
      <c r="W6" s="35"/>
      <c r="X6" s="35"/>
      <c r="Y6" s="35"/>
      <c r="Z6" s="35"/>
      <c r="AA6" s="35"/>
      <c r="AB6" s="35"/>
      <c r="AC6" s="35"/>
      <c r="AD6" s="37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7"/>
      <c r="AS6" s="38"/>
      <c r="AT6" s="35"/>
      <c r="AU6" s="35"/>
      <c r="AV6" s="35"/>
      <c r="AW6" s="35"/>
      <c r="AX6" s="35"/>
      <c r="AY6" s="35"/>
      <c r="AZ6" s="35"/>
      <c r="BA6" s="35"/>
      <c r="BB6" s="37"/>
      <c r="BC6" s="38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7"/>
      <c r="BQ6" s="38"/>
      <c r="BR6" s="35"/>
      <c r="BS6" s="35"/>
      <c r="BT6" s="35"/>
      <c r="BU6" s="35"/>
      <c r="BV6" s="35"/>
      <c r="BW6" s="35"/>
      <c r="BX6" s="35"/>
      <c r="BY6" s="35"/>
      <c r="BZ6" s="37"/>
      <c r="CA6" s="39"/>
    </row>
    <row r="7" spans="1:79" ht="15.75" thickTop="1" x14ac:dyDescent="0.25">
      <c r="A7" s="40">
        <v>1</v>
      </c>
      <c r="B7" s="41" t="s">
        <v>11</v>
      </c>
      <c r="C7" s="42" t="s">
        <v>12</v>
      </c>
      <c r="D7" s="43" t="s">
        <v>13</v>
      </c>
      <c r="E7" s="44">
        <v>2</v>
      </c>
      <c r="F7" s="45">
        <v>47</v>
      </c>
      <c r="G7" s="46"/>
      <c r="H7" s="47">
        <f>F7+G8</f>
        <v>50</v>
      </c>
      <c r="I7" s="48"/>
      <c r="J7" s="49"/>
      <c r="K7" s="49"/>
      <c r="L7" s="49"/>
      <c r="M7" s="50"/>
      <c r="N7" s="49"/>
      <c r="O7" s="49"/>
      <c r="P7" s="49"/>
      <c r="Q7" s="49"/>
      <c r="R7" s="49"/>
      <c r="S7" s="51"/>
      <c r="T7" s="52"/>
      <c r="U7" s="49"/>
      <c r="V7" s="49"/>
      <c r="W7" s="49"/>
      <c r="X7" s="49"/>
      <c r="Y7" s="49"/>
      <c r="Z7" s="49"/>
      <c r="AA7" s="49"/>
      <c r="AB7" s="49"/>
      <c r="AC7" s="49"/>
      <c r="AD7" s="51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4"/>
      <c r="AS7" s="55"/>
      <c r="AT7" s="53"/>
      <c r="AU7" s="53"/>
      <c r="AV7" s="53"/>
      <c r="AW7" s="53"/>
      <c r="AX7" s="53"/>
      <c r="AY7" s="53"/>
      <c r="AZ7" s="53"/>
      <c r="BA7" s="53"/>
      <c r="BB7" s="56"/>
      <c r="BC7" s="57">
        <v>8</v>
      </c>
      <c r="BD7" s="58">
        <v>8</v>
      </c>
      <c r="BE7" s="59">
        <v>7</v>
      </c>
      <c r="BF7" s="58">
        <v>7</v>
      </c>
      <c r="BG7" s="60">
        <v>9</v>
      </c>
      <c r="BH7" s="58">
        <v>8</v>
      </c>
      <c r="BI7" s="49"/>
      <c r="BJ7" s="49"/>
      <c r="BK7" s="49"/>
      <c r="BL7" s="49"/>
      <c r="BM7" s="49"/>
      <c r="BN7" s="49"/>
      <c r="BO7" s="49"/>
      <c r="BP7" s="56"/>
      <c r="BQ7" s="52"/>
      <c r="BR7" s="49"/>
      <c r="BS7" s="49"/>
      <c r="BT7" s="49"/>
      <c r="BU7" s="49"/>
      <c r="BV7" s="49"/>
      <c r="BW7" s="49"/>
      <c r="BX7" s="49"/>
      <c r="BY7" s="49"/>
      <c r="BZ7" s="56"/>
      <c r="CA7" s="61">
        <f t="shared" ref="CA7:CA22" si="5">SUM(I7:BZ7)</f>
        <v>47</v>
      </c>
    </row>
    <row r="8" spans="1:79" x14ac:dyDescent="0.25">
      <c r="A8" s="62"/>
      <c r="B8" s="63"/>
      <c r="C8" s="64"/>
      <c r="D8" s="65"/>
      <c r="E8" s="66"/>
      <c r="F8" s="67"/>
      <c r="G8" s="68">
        <v>3</v>
      </c>
      <c r="H8" s="69"/>
      <c r="I8" s="70"/>
      <c r="J8" s="71"/>
      <c r="K8" s="71"/>
      <c r="L8" s="72"/>
      <c r="M8" s="73"/>
      <c r="N8" s="71"/>
      <c r="O8" s="71"/>
      <c r="P8" s="71"/>
      <c r="Q8" s="71"/>
      <c r="R8" s="71"/>
      <c r="S8" s="74"/>
      <c r="T8" s="75"/>
      <c r="U8" s="71"/>
      <c r="V8" s="71"/>
      <c r="W8" s="71"/>
      <c r="X8" s="71"/>
      <c r="Y8" s="71"/>
      <c r="Z8" s="71"/>
      <c r="AA8" s="71"/>
      <c r="AB8" s="71"/>
      <c r="AC8" s="71"/>
      <c r="AD8" s="74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7"/>
      <c r="AS8" s="78"/>
      <c r="AT8" s="76"/>
      <c r="AU8" s="76"/>
      <c r="AV8" s="76"/>
      <c r="AW8" s="76"/>
      <c r="AX8" s="76"/>
      <c r="AY8" s="76"/>
      <c r="AZ8" s="76"/>
      <c r="BA8" s="76"/>
      <c r="BB8" s="74"/>
      <c r="BC8" s="79"/>
      <c r="BD8" s="79">
        <v>1</v>
      </c>
      <c r="BE8" s="80">
        <v>1</v>
      </c>
      <c r="BF8" s="80">
        <v>0</v>
      </c>
      <c r="BG8" s="81">
        <v>1</v>
      </c>
      <c r="BH8" s="81">
        <v>0</v>
      </c>
      <c r="BI8" s="71"/>
      <c r="BJ8" s="71"/>
      <c r="BK8" s="71"/>
      <c r="BL8" s="71"/>
      <c r="BM8" s="71"/>
      <c r="BN8" s="71"/>
      <c r="BO8" s="71"/>
      <c r="BP8" s="74"/>
      <c r="BQ8" s="75"/>
      <c r="BR8" s="71"/>
      <c r="BS8" s="71"/>
      <c r="BT8" s="71"/>
      <c r="BU8" s="71"/>
      <c r="BV8" s="71"/>
      <c r="BW8" s="71"/>
      <c r="BX8" s="71"/>
      <c r="BY8" s="71"/>
      <c r="BZ8" s="74"/>
      <c r="CA8" s="82">
        <f t="shared" si="5"/>
        <v>3</v>
      </c>
    </row>
    <row r="9" spans="1:79" x14ac:dyDescent="0.25">
      <c r="A9" s="83">
        <v>2</v>
      </c>
      <c r="B9" s="84" t="s">
        <v>14</v>
      </c>
      <c r="C9" s="85" t="s">
        <v>12</v>
      </c>
      <c r="D9" s="85" t="s">
        <v>13</v>
      </c>
      <c r="E9" s="86">
        <v>2</v>
      </c>
      <c r="F9" s="67">
        <f>E9*25-G10</f>
        <v>46</v>
      </c>
      <c r="G9" s="68"/>
      <c r="H9" s="69">
        <f>F9+G10</f>
        <v>50</v>
      </c>
      <c r="I9" s="70"/>
      <c r="J9" s="71"/>
      <c r="K9" s="71"/>
      <c r="L9" s="71"/>
      <c r="M9" s="71"/>
      <c r="N9" s="71"/>
      <c r="O9" s="71"/>
      <c r="P9" s="71"/>
      <c r="Q9" s="71"/>
      <c r="R9" s="71"/>
      <c r="S9" s="74"/>
      <c r="T9" s="76"/>
      <c r="U9" s="76"/>
      <c r="V9" s="76"/>
      <c r="W9" s="76"/>
      <c r="X9" s="76"/>
      <c r="Y9" s="76"/>
      <c r="Z9" s="76"/>
      <c r="AA9" s="76"/>
      <c r="AB9" s="71"/>
      <c r="AC9" s="71"/>
      <c r="AD9" s="74"/>
      <c r="AE9" s="87">
        <v>7</v>
      </c>
      <c r="AF9" s="88">
        <v>6</v>
      </c>
      <c r="AG9" s="89">
        <v>7</v>
      </c>
      <c r="AH9" s="88">
        <v>6</v>
      </c>
      <c r="AI9" s="90">
        <v>6</v>
      </c>
      <c r="AJ9" s="88">
        <v>5</v>
      </c>
      <c r="AK9" s="91">
        <v>5</v>
      </c>
      <c r="AL9" s="88">
        <v>4</v>
      </c>
      <c r="AM9" s="76"/>
      <c r="AN9" s="76"/>
      <c r="AO9" s="71"/>
      <c r="AP9" s="71"/>
      <c r="AQ9" s="71"/>
      <c r="AR9" s="74"/>
      <c r="AS9" s="75"/>
      <c r="AT9" s="71"/>
      <c r="AU9" s="71"/>
      <c r="AV9" s="71"/>
      <c r="AW9" s="71"/>
      <c r="AX9" s="71"/>
      <c r="AY9" s="71"/>
      <c r="AZ9" s="71"/>
      <c r="BA9" s="71"/>
      <c r="BB9" s="74"/>
      <c r="BC9" s="75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4"/>
      <c r="BQ9" s="75"/>
      <c r="BR9" s="71"/>
      <c r="BS9" s="71"/>
      <c r="BT9" s="71"/>
      <c r="BU9" s="71"/>
      <c r="BV9" s="71"/>
      <c r="BW9" s="71"/>
      <c r="BX9" s="71"/>
      <c r="BY9" s="71"/>
      <c r="BZ9" s="74"/>
      <c r="CA9" s="82">
        <f t="shared" si="5"/>
        <v>46</v>
      </c>
    </row>
    <row r="10" spans="1:79" x14ac:dyDescent="0.25">
      <c r="A10" s="62"/>
      <c r="B10" s="63"/>
      <c r="C10" s="64"/>
      <c r="D10" s="64"/>
      <c r="E10" s="86"/>
      <c r="F10" s="67"/>
      <c r="G10" s="68">
        <v>4</v>
      </c>
      <c r="H10" s="69"/>
      <c r="I10" s="70"/>
      <c r="J10" s="71"/>
      <c r="K10" s="71"/>
      <c r="L10" s="71"/>
      <c r="M10" s="71"/>
      <c r="N10" s="71"/>
      <c r="O10" s="71"/>
      <c r="P10" s="71"/>
      <c r="Q10" s="71"/>
      <c r="R10" s="71"/>
      <c r="S10" s="74"/>
      <c r="T10" s="76"/>
      <c r="U10" s="76"/>
      <c r="V10" s="76"/>
      <c r="W10" s="76"/>
      <c r="X10" s="76"/>
      <c r="Y10" s="76"/>
      <c r="Z10" s="76"/>
      <c r="AA10" s="76"/>
      <c r="AB10" s="71"/>
      <c r="AC10" s="71"/>
      <c r="AD10" s="74"/>
      <c r="AE10" s="87">
        <v>1</v>
      </c>
      <c r="AF10" s="87">
        <v>0</v>
      </c>
      <c r="AG10" s="89">
        <v>1</v>
      </c>
      <c r="AH10" s="89">
        <v>0</v>
      </c>
      <c r="AI10" s="90">
        <v>1</v>
      </c>
      <c r="AJ10" s="90">
        <v>0</v>
      </c>
      <c r="AK10" s="91">
        <v>1</v>
      </c>
      <c r="AL10" s="91"/>
      <c r="AM10" s="76"/>
      <c r="AN10" s="76"/>
      <c r="AO10" s="71"/>
      <c r="AP10" s="71"/>
      <c r="AQ10" s="71"/>
      <c r="AR10" s="74"/>
      <c r="AS10" s="75"/>
      <c r="AT10" s="71"/>
      <c r="AU10" s="71"/>
      <c r="AV10" s="71"/>
      <c r="AW10" s="71"/>
      <c r="AX10" s="71"/>
      <c r="AY10" s="71"/>
      <c r="AZ10" s="71"/>
      <c r="BA10" s="71"/>
      <c r="BB10" s="74"/>
      <c r="BC10" s="75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4"/>
      <c r="BQ10" s="75"/>
      <c r="BR10" s="71"/>
      <c r="BS10" s="71"/>
      <c r="BT10" s="71"/>
      <c r="BU10" s="71"/>
      <c r="BV10" s="71"/>
      <c r="BW10" s="71"/>
      <c r="BX10" s="71"/>
      <c r="BY10" s="71"/>
      <c r="BZ10" s="74"/>
      <c r="CA10" s="82">
        <f t="shared" si="5"/>
        <v>4</v>
      </c>
    </row>
    <row r="11" spans="1:79" x14ac:dyDescent="0.25">
      <c r="A11" s="83">
        <v>3</v>
      </c>
      <c r="B11" s="84" t="s">
        <v>15</v>
      </c>
      <c r="C11" s="85" t="s">
        <v>12</v>
      </c>
      <c r="D11" s="85" t="s">
        <v>13</v>
      </c>
      <c r="E11" s="66">
        <v>4</v>
      </c>
      <c r="F11" s="92">
        <f>E11*25-G12</f>
        <v>86</v>
      </c>
      <c r="G11" s="93"/>
      <c r="H11" s="69">
        <f>F11+G12</f>
        <v>100</v>
      </c>
      <c r="I11" s="70"/>
      <c r="J11" s="71"/>
      <c r="K11" s="71"/>
      <c r="L11" s="71"/>
      <c r="M11" s="71"/>
      <c r="N11" s="71"/>
      <c r="O11" s="71"/>
      <c r="P11" s="71"/>
      <c r="Q11" s="71"/>
      <c r="R11" s="71"/>
      <c r="S11" s="74"/>
      <c r="T11" s="75"/>
      <c r="U11" s="71"/>
      <c r="V11" s="71"/>
      <c r="W11" s="71"/>
      <c r="X11" s="71"/>
      <c r="Y11" s="71"/>
      <c r="Z11" s="71"/>
      <c r="AA11" s="71"/>
      <c r="AB11" s="71"/>
      <c r="AC11" s="71"/>
      <c r="AD11" s="74"/>
      <c r="AE11" s="89">
        <v>9</v>
      </c>
      <c r="AF11" s="89">
        <v>9</v>
      </c>
      <c r="AG11" s="88">
        <v>10</v>
      </c>
      <c r="AH11" s="91">
        <v>8</v>
      </c>
      <c r="AI11" s="88">
        <v>7</v>
      </c>
      <c r="AJ11" s="87">
        <v>9</v>
      </c>
      <c r="AK11" s="88">
        <v>9</v>
      </c>
      <c r="AL11" s="87">
        <v>9</v>
      </c>
      <c r="AM11" s="88">
        <v>8</v>
      </c>
      <c r="AN11" s="94">
        <v>8</v>
      </c>
      <c r="AO11" s="71"/>
      <c r="AP11" s="71"/>
      <c r="AQ11" s="71"/>
      <c r="AR11" s="74"/>
      <c r="AS11" s="75"/>
      <c r="AT11" s="71"/>
      <c r="AU11" s="71"/>
      <c r="AV11" s="71"/>
      <c r="AW11" s="71"/>
      <c r="AX11" s="71"/>
      <c r="AY11" s="71"/>
      <c r="AZ11" s="71"/>
      <c r="BA11" s="71"/>
      <c r="BB11" s="74"/>
      <c r="BC11" s="75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4"/>
      <c r="BQ11" s="75"/>
      <c r="BR11" s="71"/>
      <c r="BS11" s="71"/>
      <c r="BT11" s="71"/>
      <c r="BU11" s="71"/>
      <c r="BV11" s="71"/>
      <c r="BW11" s="71"/>
      <c r="BX11" s="71"/>
      <c r="BY11" s="71"/>
      <c r="BZ11" s="74"/>
      <c r="CA11" s="82">
        <f t="shared" si="5"/>
        <v>86</v>
      </c>
    </row>
    <row r="12" spans="1:79" x14ac:dyDescent="0.25">
      <c r="A12" s="62"/>
      <c r="B12" s="63"/>
      <c r="C12" s="64"/>
      <c r="D12" s="64"/>
      <c r="E12" s="66"/>
      <c r="F12" s="92"/>
      <c r="G12" s="93">
        <v>14</v>
      </c>
      <c r="H12" s="69"/>
      <c r="I12" s="70"/>
      <c r="J12" s="71"/>
      <c r="K12" s="71"/>
      <c r="L12" s="71"/>
      <c r="M12" s="71"/>
      <c r="N12" s="71"/>
      <c r="O12" s="71"/>
      <c r="P12" s="71"/>
      <c r="Q12" s="71"/>
      <c r="R12" s="71"/>
      <c r="S12" s="74"/>
      <c r="T12" s="75"/>
      <c r="U12" s="71"/>
      <c r="V12" s="71"/>
      <c r="W12" s="71"/>
      <c r="X12" s="71"/>
      <c r="Y12" s="71"/>
      <c r="Z12" s="71"/>
      <c r="AA12" s="71"/>
      <c r="AB12" s="71"/>
      <c r="AC12" s="71"/>
      <c r="AD12" s="74"/>
      <c r="AE12" s="89">
        <v>2</v>
      </c>
      <c r="AF12" s="89">
        <v>2</v>
      </c>
      <c r="AG12" s="89">
        <v>0</v>
      </c>
      <c r="AH12" s="91">
        <v>2</v>
      </c>
      <c r="AI12" s="91">
        <v>1</v>
      </c>
      <c r="AJ12" s="87">
        <v>2</v>
      </c>
      <c r="AK12" s="87">
        <v>2</v>
      </c>
      <c r="AL12" s="87">
        <v>1</v>
      </c>
      <c r="AM12" s="89">
        <v>1</v>
      </c>
      <c r="AN12" s="94">
        <v>1</v>
      </c>
      <c r="AO12" s="76"/>
      <c r="AP12" s="76"/>
      <c r="AQ12" s="76"/>
      <c r="AR12" s="77"/>
      <c r="AS12" s="78"/>
      <c r="AT12" s="76"/>
      <c r="AU12" s="76"/>
      <c r="AV12" s="76"/>
      <c r="AW12" s="76"/>
      <c r="AX12" s="76"/>
      <c r="AY12" s="76"/>
      <c r="AZ12" s="76"/>
      <c r="BA12" s="76"/>
      <c r="BB12" s="74"/>
      <c r="BC12" s="75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4"/>
      <c r="BQ12" s="75"/>
      <c r="BR12" s="71"/>
      <c r="BS12" s="71"/>
      <c r="BT12" s="71"/>
      <c r="BU12" s="71"/>
      <c r="BV12" s="71"/>
      <c r="BW12" s="71"/>
      <c r="BX12" s="71"/>
      <c r="BY12" s="71"/>
      <c r="BZ12" s="74"/>
      <c r="CA12" s="82">
        <f t="shared" si="5"/>
        <v>14</v>
      </c>
    </row>
    <row r="13" spans="1:79" x14ac:dyDescent="0.25">
      <c r="A13" s="83">
        <v>4</v>
      </c>
      <c r="B13" s="84" t="s">
        <v>16</v>
      </c>
      <c r="C13" s="85" t="s">
        <v>12</v>
      </c>
      <c r="D13" s="85" t="s">
        <v>13</v>
      </c>
      <c r="E13" s="66">
        <v>4</v>
      </c>
      <c r="F13" s="92">
        <f>E13*25-G14</f>
        <v>62</v>
      </c>
      <c r="G13" s="93"/>
      <c r="H13" s="69">
        <f>F13+G14</f>
        <v>100</v>
      </c>
      <c r="I13" s="70"/>
      <c r="J13" s="71"/>
      <c r="K13" s="71"/>
      <c r="L13" s="71"/>
      <c r="M13" s="71"/>
      <c r="N13" s="71"/>
      <c r="O13" s="71"/>
      <c r="P13" s="71"/>
      <c r="Q13" s="71"/>
      <c r="R13" s="71"/>
      <c r="S13" s="74"/>
      <c r="T13" s="75"/>
      <c r="U13" s="71"/>
      <c r="V13" s="71"/>
      <c r="W13" s="71"/>
      <c r="X13" s="71"/>
      <c r="Y13" s="71"/>
      <c r="Z13" s="71"/>
      <c r="AA13" s="71"/>
      <c r="AB13" s="71"/>
      <c r="AC13" s="71"/>
      <c r="AD13" s="74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7"/>
      <c r="AS13" s="95">
        <v>8</v>
      </c>
      <c r="AT13" s="88">
        <v>5</v>
      </c>
      <c r="AU13" s="96">
        <v>8</v>
      </c>
      <c r="AV13" s="88">
        <v>6</v>
      </c>
      <c r="AW13" s="97">
        <v>5</v>
      </c>
      <c r="AX13" s="88">
        <v>5</v>
      </c>
      <c r="AY13" s="96">
        <v>6</v>
      </c>
      <c r="AZ13" s="88">
        <v>5</v>
      </c>
      <c r="BA13" s="97">
        <v>7</v>
      </c>
      <c r="BB13" s="98">
        <v>7</v>
      </c>
      <c r="BC13" s="75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4"/>
      <c r="BQ13" s="75"/>
      <c r="BR13" s="71"/>
      <c r="BS13" s="71"/>
      <c r="BT13" s="71"/>
      <c r="BU13" s="71"/>
      <c r="BV13" s="71"/>
      <c r="BW13" s="71"/>
      <c r="BX13" s="71"/>
      <c r="BY13" s="71"/>
      <c r="BZ13" s="74"/>
      <c r="CA13" s="82">
        <f t="shared" si="5"/>
        <v>62</v>
      </c>
    </row>
    <row r="14" spans="1:79" x14ac:dyDescent="0.25">
      <c r="A14" s="62"/>
      <c r="B14" s="63"/>
      <c r="C14" s="64"/>
      <c r="D14" s="64"/>
      <c r="E14" s="66"/>
      <c r="F14" s="92"/>
      <c r="G14" s="93">
        <v>38</v>
      </c>
      <c r="H14" s="69"/>
      <c r="I14" s="70"/>
      <c r="J14" s="71"/>
      <c r="K14" s="71"/>
      <c r="L14" s="71"/>
      <c r="M14" s="71"/>
      <c r="N14" s="71"/>
      <c r="O14" s="71"/>
      <c r="P14" s="71"/>
      <c r="Q14" s="71"/>
      <c r="R14" s="71"/>
      <c r="S14" s="74"/>
      <c r="T14" s="75"/>
      <c r="U14" s="71"/>
      <c r="V14" s="71"/>
      <c r="W14" s="71"/>
      <c r="X14" s="71"/>
      <c r="Y14" s="71"/>
      <c r="Z14" s="71"/>
      <c r="AA14" s="71"/>
      <c r="AB14" s="71"/>
      <c r="AC14" s="71"/>
      <c r="AD14" s="74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7"/>
      <c r="AS14" s="95">
        <v>6</v>
      </c>
      <c r="AT14" s="97">
        <v>4</v>
      </c>
      <c r="AU14" s="96">
        <v>2</v>
      </c>
      <c r="AV14" s="96">
        <v>2</v>
      </c>
      <c r="AW14" s="97">
        <v>4</v>
      </c>
      <c r="AX14" s="97">
        <v>3</v>
      </c>
      <c r="AY14" s="96">
        <v>6</v>
      </c>
      <c r="AZ14" s="96">
        <v>1</v>
      </c>
      <c r="BA14" s="97">
        <v>5</v>
      </c>
      <c r="BB14" s="99">
        <v>5</v>
      </c>
      <c r="BC14" s="75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4"/>
      <c r="BQ14" s="75"/>
      <c r="BR14" s="71"/>
      <c r="BS14" s="71"/>
      <c r="BT14" s="71"/>
      <c r="BU14" s="71"/>
      <c r="BV14" s="71"/>
      <c r="BW14" s="71"/>
      <c r="BX14" s="71"/>
      <c r="BY14" s="71"/>
      <c r="BZ14" s="74"/>
      <c r="CA14" s="82">
        <f t="shared" si="5"/>
        <v>38</v>
      </c>
    </row>
    <row r="15" spans="1:79" x14ac:dyDescent="0.25">
      <c r="A15" s="83">
        <v>5</v>
      </c>
      <c r="B15" s="84" t="s">
        <v>17</v>
      </c>
      <c r="C15" s="85" t="s">
        <v>12</v>
      </c>
      <c r="D15" s="85" t="s">
        <v>18</v>
      </c>
      <c r="E15" s="66">
        <v>2</v>
      </c>
      <c r="F15" s="92">
        <f>E15*25-G16</f>
        <v>37</v>
      </c>
      <c r="G15" s="93"/>
      <c r="H15" s="69">
        <f>F15+G16</f>
        <v>50</v>
      </c>
      <c r="I15" s="70"/>
      <c r="J15" s="71"/>
      <c r="K15" s="71"/>
      <c r="L15" s="71"/>
      <c r="M15" s="71"/>
      <c r="N15" s="71"/>
      <c r="O15" s="71"/>
      <c r="P15" s="71"/>
      <c r="Q15" s="71"/>
      <c r="R15" s="71"/>
      <c r="S15" s="74"/>
      <c r="T15" s="88">
        <v>7</v>
      </c>
      <c r="U15" s="89">
        <v>3</v>
      </c>
      <c r="V15" s="88">
        <v>4</v>
      </c>
      <c r="W15" s="88">
        <v>7</v>
      </c>
      <c r="X15" s="88">
        <v>4</v>
      </c>
      <c r="Y15" s="88">
        <v>4</v>
      </c>
      <c r="Z15" s="87">
        <v>2</v>
      </c>
      <c r="AA15" s="87">
        <v>2</v>
      </c>
      <c r="AB15" s="87">
        <v>2</v>
      </c>
      <c r="AC15" s="88">
        <v>2</v>
      </c>
      <c r="AD15" s="74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7"/>
      <c r="AS15" s="78"/>
      <c r="AT15" s="76"/>
      <c r="AU15" s="76"/>
      <c r="AV15" s="76"/>
      <c r="AW15" s="76"/>
      <c r="AX15" s="76"/>
      <c r="AY15" s="76"/>
      <c r="AZ15" s="76"/>
      <c r="BA15" s="76"/>
      <c r="BB15" s="74"/>
      <c r="BC15" s="75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4"/>
      <c r="BQ15" s="75"/>
      <c r="BR15" s="71"/>
      <c r="BS15" s="71"/>
      <c r="BT15" s="71"/>
      <c r="BU15" s="71"/>
      <c r="BV15" s="71"/>
      <c r="BW15" s="71"/>
      <c r="BX15" s="71"/>
      <c r="BY15" s="71"/>
      <c r="BZ15" s="74"/>
      <c r="CA15" s="82">
        <f t="shared" si="5"/>
        <v>37</v>
      </c>
    </row>
    <row r="16" spans="1:79" x14ac:dyDescent="0.25">
      <c r="A16" s="62"/>
      <c r="B16" s="63"/>
      <c r="C16" s="64"/>
      <c r="D16" s="64"/>
      <c r="E16" s="66"/>
      <c r="F16" s="92"/>
      <c r="G16" s="93">
        <v>13</v>
      </c>
      <c r="H16" s="69"/>
      <c r="I16" s="70"/>
      <c r="J16" s="71"/>
      <c r="K16" s="71"/>
      <c r="L16" s="71"/>
      <c r="M16" s="71"/>
      <c r="N16" s="71"/>
      <c r="O16" s="71"/>
      <c r="P16" s="71"/>
      <c r="Q16" s="71"/>
      <c r="R16" s="71"/>
      <c r="S16" s="74"/>
      <c r="T16" s="96">
        <v>3</v>
      </c>
      <c r="U16" s="89">
        <v>1</v>
      </c>
      <c r="V16" s="89">
        <v>1</v>
      </c>
      <c r="W16" s="96">
        <v>2</v>
      </c>
      <c r="X16" s="100">
        <v>2</v>
      </c>
      <c r="Y16" s="101">
        <v>2</v>
      </c>
      <c r="Z16" s="87">
        <v>1</v>
      </c>
      <c r="AA16" s="87">
        <v>1</v>
      </c>
      <c r="AB16" s="87">
        <v>0</v>
      </c>
      <c r="AC16" s="87"/>
      <c r="AD16" s="74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7"/>
      <c r="AS16" s="78"/>
      <c r="AT16" s="76"/>
      <c r="AU16" s="76"/>
      <c r="AV16" s="76"/>
      <c r="AW16" s="76"/>
      <c r="AX16" s="76"/>
      <c r="AY16" s="76"/>
      <c r="AZ16" s="76"/>
      <c r="BA16" s="76"/>
      <c r="BB16" s="74"/>
      <c r="BC16" s="75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4"/>
      <c r="BQ16" s="75"/>
      <c r="BR16" s="71"/>
      <c r="BS16" s="71"/>
      <c r="BT16" s="71"/>
      <c r="BU16" s="71"/>
      <c r="BV16" s="71"/>
      <c r="BW16" s="71"/>
      <c r="BX16" s="71"/>
      <c r="BY16" s="71"/>
      <c r="BZ16" s="74"/>
      <c r="CA16" s="82">
        <f t="shared" si="5"/>
        <v>13</v>
      </c>
    </row>
    <row r="17" spans="1:79" x14ac:dyDescent="0.25">
      <c r="A17" s="83">
        <v>6</v>
      </c>
      <c r="B17" s="84" t="s">
        <v>19</v>
      </c>
      <c r="C17" s="85" t="s">
        <v>12</v>
      </c>
      <c r="D17" s="85" t="s">
        <v>13</v>
      </c>
      <c r="E17" s="66">
        <v>1</v>
      </c>
      <c r="F17" s="92">
        <f>E17*25-G18</f>
        <v>22</v>
      </c>
      <c r="G17" s="93"/>
      <c r="H17" s="69">
        <f>F17+G18</f>
        <v>25</v>
      </c>
      <c r="I17" s="70"/>
      <c r="J17" s="71"/>
      <c r="K17" s="71"/>
      <c r="L17" s="71"/>
      <c r="M17" s="71"/>
      <c r="N17" s="71"/>
      <c r="O17" s="71"/>
      <c r="P17" s="71"/>
      <c r="Q17" s="71"/>
      <c r="R17" s="71"/>
      <c r="S17" s="74"/>
      <c r="T17" s="75"/>
      <c r="U17" s="71"/>
      <c r="V17" s="71"/>
      <c r="W17" s="71"/>
      <c r="X17" s="71"/>
      <c r="Y17" s="71"/>
      <c r="Z17" s="71"/>
      <c r="AA17" s="71"/>
      <c r="AB17" s="71"/>
      <c r="AC17" s="71"/>
      <c r="AD17" s="74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7"/>
      <c r="AS17" s="102">
        <v>3</v>
      </c>
      <c r="AT17" s="88">
        <v>3</v>
      </c>
      <c r="AU17" s="103">
        <v>3</v>
      </c>
      <c r="AV17" s="88">
        <v>2</v>
      </c>
      <c r="AW17" s="103">
        <v>2</v>
      </c>
      <c r="AX17" s="88">
        <v>2</v>
      </c>
      <c r="AY17" s="104">
        <v>2</v>
      </c>
      <c r="AZ17" s="104">
        <v>2</v>
      </c>
      <c r="BA17" s="88">
        <v>2</v>
      </c>
      <c r="BB17" s="98">
        <v>1</v>
      </c>
      <c r="BC17" s="75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4"/>
      <c r="BQ17" s="75"/>
      <c r="BR17" s="71"/>
      <c r="BS17" s="71"/>
      <c r="BT17" s="71"/>
      <c r="BU17" s="71"/>
      <c r="BV17" s="71"/>
      <c r="BW17" s="71"/>
      <c r="BX17" s="71"/>
      <c r="BY17" s="71"/>
      <c r="BZ17" s="74"/>
      <c r="CA17" s="82">
        <f t="shared" si="5"/>
        <v>22</v>
      </c>
    </row>
    <row r="18" spans="1:79" x14ac:dyDescent="0.25">
      <c r="A18" s="62"/>
      <c r="B18" s="63"/>
      <c r="C18" s="64"/>
      <c r="D18" s="64"/>
      <c r="E18" s="66"/>
      <c r="F18" s="92"/>
      <c r="G18" s="93">
        <v>3</v>
      </c>
      <c r="H18" s="69"/>
      <c r="I18" s="70"/>
      <c r="J18" s="71"/>
      <c r="K18" s="71"/>
      <c r="L18" s="71"/>
      <c r="M18" s="71"/>
      <c r="N18" s="71"/>
      <c r="O18" s="71"/>
      <c r="P18" s="71"/>
      <c r="Q18" s="71"/>
      <c r="R18" s="71"/>
      <c r="S18" s="74"/>
      <c r="T18" s="75"/>
      <c r="U18" s="71"/>
      <c r="V18" s="71"/>
      <c r="W18" s="71"/>
      <c r="X18" s="71"/>
      <c r="Y18" s="71"/>
      <c r="Z18" s="71"/>
      <c r="AA18" s="71"/>
      <c r="AB18" s="71"/>
      <c r="AC18" s="71"/>
      <c r="AD18" s="74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7"/>
      <c r="AS18" s="102"/>
      <c r="AT18" s="103"/>
      <c r="AU18" s="103"/>
      <c r="AV18" s="103"/>
      <c r="AW18" s="103"/>
      <c r="AX18" s="103">
        <v>2</v>
      </c>
      <c r="AY18" s="104">
        <v>1</v>
      </c>
      <c r="AZ18" s="104">
        <v>0</v>
      </c>
      <c r="BA18" s="104">
        <v>0</v>
      </c>
      <c r="BB18" s="105">
        <v>0</v>
      </c>
      <c r="BC18" s="75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4"/>
      <c r="BQ18" s="75"/>
      <c r="BR18" s="71"/>
      <c r="BS18" s="71"/>
      <c r="BT18" s="71"/>
      <c r="BU18" s="71"/>
      <c r="BV18" s="71"/>
      <c r="BW18" s="71"/>
      <c r="BX18" s="71"/>
      <c r="BY18" s="71"/>
      <c r="BZ18" s="74"/>
      <c r="CA18" s="82">
        <f t="shared" si="5"/>
        <v>3</v>
      </c>
    </row>
    <row r="19" spans="1:79" x14ac:dyDescent="0.25">
      <c r="A19" s="83">
        <v>7</v>
      </c>
      <c r="B19" s="84" t="s">
        <v>20</v>
      </c>
      <c r="C19" s="85" t="s">
        <v>12</v>
      </c>
      <c r="D19" s="85" t="s">
        <v>13</v>
      </c>
      <c r="E19" s="66">
        <v>2</v>
      </c>
      <c r="F19" s="92">
        <f>E19*25-G20</f>
        <v>38</v>
      </c>
      <c r="G19" s="93"/>
      <c r="H19" s="69">
        <f>F19+G20</f>
        <v>50</v>
      </c>
      <c r="I19" s="70"/>
      <c r="J19" s="71"/>
      <c r="K19" s="71"/>
      <c r="L19" s="71"/>
      <c r="M19" s="71"/>
      <c r="N19" s="71"/>
      <c r="O19" s="71"/>
      <c r="P19" s="71"/>
      <c r="Q19" s="71"/>
      <c r="R19" s="71"/>
      <c r="S19" s="74"/>
      <c r="T19" s="75"/>
      <c r="U19" s="71"/>
      <c r="V19" s="71"/>
      <c r="W19" s="71"/>
      <c r="X19" s="71"/>
      <c r="Y19" s="71"/>
      <c r="Z19" s="71"/>
      <c r="AA19" s="71"/>
      <c r="AB19" s="71"/>
      <c r="AC19" s="71"/>
      <c r="AD19" s="74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7"/>
      <c r="AS19" s="78"/>
      <c r="AT19" s="76"/>
      <c r="AU19" s="76"/>
      <c r="AV19" s="76"/>
      <c r="AW19" s="76"/>
      <c r="AX19" s="76"/>
      <c r="AY19" s="76"/>
      <c r="AZ19" s="76"/>
      <c r="BA19" s="76"/>
      <c r="BB19" s="74"/>
      <c r="BC19" s="106">
        <v>3</v>
      </c>
      <c r="BD19" s="107">
        <v>3</v>
      </c>
      <c r="BE19" s="107">
        <v>7</v>
      </c>
      <c r="BF19" s="107">
        <v>6</v>
      </c>
      <c r="BG19" s="107">
        <v>8</v>
      </c>
      <c r="BH19" s="107">
        <v>6</v>
      </c>
      <c r="BI19" s="107">
        <v>5</v>
      </c>
      <c r="BJ19" s="71"/>
      <c r="BK19" s="71"/>
      <c r="BL19" s="71"/>
      <c r="BM19" s="71"/>
      <c r="BN19" s="71"/>
      <c r="BO19" s="71"/>
      <c r="BP19" s="74"/>
      <c r="BQ19" s="75"/>
      <c r="BR19" s="71"/>
      <c r="BS19" s="71"/>
      <c r="BT19" s="71"/>
      <c r="BU19" s="71"/>
      <c r="BV19" s="71"/>
      <c r="BW19" s="71"/>
      <c r="BX19" s="71"/>
      <c r="BY19" s="71"/>
      <c r="BZ19" s="74"/>
      <c r="CA19" s="82">
        <f t="shared" si="5"/>
        <v>38</v>
      </c>
    </row>
    <row r="20" spans="1:79" x14ac:dyDescent="0.25">
      <c r="A20" s="62"/>
      <c r="B20" s="63"/>
      <c r="C20" s="64"/>
      <c r="D20" s="64"/>
      <c r="E20" s="66"/>
      <c r="F20" s="92"/>
      <c r="G20" s="93">
        <v>12</v>
      </c>
      <c r="H20" s="69"/>
      <c r="I20" s="70"/>
      <c r="J20" s="71"/>
      <c r="K20" s="71"/>
      <c r="L20" s="71"/>
      <c r="M20" s="71"/>
      <c r="N20" s="71"/>
      <c r="O20" s="71"/>
      <c r="P20" s="71"/>
      <c r="Q20" s="71"/>
      <c r="R20" s="71"/>
      <c r="S20" s="74"/>
      <c r="T20" s="75"/>
      <c r="U20" s="71"/>
      <c r="V20" s="71"/>
      <c r="W20" s="71"/>
      <c r="X20" s="71"/>
      <c r="Y20" s="71"/>
      <c r="Z20" s="71"/>
      <c r="AA20" s="71"/>
      <c r="AB20" s="71"/>
      <c r="AC20" s="71"/>
      <c r="AD20" s="74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7"/>
      <c r="AS20" s="78"/>
      <c r="AT20" s="76"/>
      <c r="AU20" s="76"/>
      <c r="AV20" s="76"/>
      <c r="AW20" s="76"/>
      <c r="AX20" s="76"/>
      <c r="AY20" s="76"/>
      <c r="AZ20" s="76"/>
      <c r="BA20" s="76"/>
      <c r="BB20" s="77"/>
      <c r="BC20" s="106">
        <v>1</v>
      </c>
      <c r="BD20" s="106">
        <v>1</v>
      </c>
      <c r="BE20" s="108">
        <v>2</v>
      </c>
      <c r="BF20" s="109">
        <v>2</v>
      </c>
      <c r="BG20" s="110">
        <v>2</v>
      </c>
      <c r="BH20" s="79">
        <v>2</v>
      </c>
      <c r="BI20" s="80">
        <v>2</v>
      </c>
      <c r="BJ20" s="71"/>
      <c r="BK20" s="71"/>
      <c r="BL20" s="71"/>
      <c r="BM20" s="71"/>
      <c r="BN20" s="71"/>
      <c r="BO20" s="71"/>
      <c r="BP20" s="74"/>
      <c r="BQ20" s="75"/>
      <c r="BR20" s="71"/>
      <c r="BS20" s="71"/>
      <c r="BT20" s="71"/>
      <c r="BU20" s="71"/>
      <c r="BV20" s="71"/>
      <c r="BW20" s="71"/>
      <c r="BX20" s="71"/>
      <c r="BY20" s="71"/>
      <c r="BZ20" s="74"/>
      <c r="CA20" s="82">
        <f t="shared" si="5"/>
        <v>12</v>
      </c>
    </row>
    <row r="21" spans="1:79" x14ac:dyDescent="0.25">
      <c r="A21" s="83">
        <v>8</v>
      </c>
      <c r="B21" s="84" t="s">
        <v>21</v>
      </c>
      <c r="C21" s="85" t="s">
        <v>12</v>
      </c>
      <c r="D21" s="85" t="s">
        <v>22</v>
      </c>
      <c r="E21" s="66">
        <v>15</v>
      </c>
      <c r="F21" s="92">
        <f>E21*25-G22</f>
        <v>295</v>
      </c>
      <c r="G21" s="93"/>
      <c r="H21" s="69">
        <f>F21+G22</f>
        <v>375</v>
      </c>
      <c r="I21" s="111">
        <v>32</v>
      </c>
      <c r="J21" s="87">
        <v>32</v>
      </c>
      <c r="K21" s="88">
        <v>27</v>
      </c>
      <c r="L21" s="94">
        <v>25</v>
      </c>
      <c r="M21" s="94">
        <v>25</v>
      </c>
      <c r="N21" s="88">
        <v>25</v>
      </c>
      <c r="O21" s="104">
        <v>25</v>
      </c>
      <c r="P21" s="104">
        <v>25</v>
      </c>
      <c r="Q21" s="88">
        <v>25</v>
      </c>
      <c r="R21" s="112">
        <v>27</v>
      </c>
      <c r="S21" s="98">
        <v>27</v>
      </c>
      <c r="T21" s="75"/>
      <c r="U21" s="71"/>
      <c r="V21" s="71"/>
      <c r="W21" s="71"/>
      <c r="X21" s="71"/>
      <c r="Y21" s="71"/>
      <c r="Z21" s="71"/>
      <c r="AA21" s="71"/>
      <c r="AB21" s="71"/>
      <c r="AC21" s="71"/>
      <c r="AD21" s="74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1"/>
      <c r="AP21" s="71"/>
      <c r="AQ21" s="71"/>
      <c r="AR21" s="74"/>
      <c r="AS21" s="75"/>
      <c r="AT21" s="71"/>
      <c r="AU21" s="71"/>
      <c r="AV21" s="71"/>
      <c r="AW21" s="76"/>
      <c r="AX21" s="76"/>
      <c r="AY21" s="76"/>
      <c r="AZ21" s="76"/>
      <c r="BA21" s="76"/>
      <c r="BB21" s="77"/>
      <c r="BC21" s="78"/>
      <c r="BD21" s="76"/>
      <c r="BE21" s="76"/>
      <c r="BF21" s="76"/>
      <c r="BG21" s="76"/>
      <c r="BH21" s="76"/>
      <c r="BI21" s="76"/>
      <c r="BJ21" s="76"/>
      <c r="BK21" s="71"/>
      <c r="BL21" s="71"/>
      <c r="BM21" s="71"/>
      <c r="BN21" s="71"/>
      <c r="BO21" s="71"/>
      <c r="BP21" s="74"/>
      <c r="BQ21" s="75"/>
      <c r="BR21" s="71"/>
      <c r="BS21" s="71"/>
      <c r="BT21" s="71"/>
      <c r="BU21" s="71"/>
      <c r="BV21" s="71"/>
      <c r="BW21" s="71"/>
      <c r="BX21" s="71"/>
      <c r="BY21" s="71"/>
      <c r="BZ21" s="74"/>
      <c r="CA21" s="82">
        <f t="shared" si="5"/>
        <v>295</v>
      </c>
    </row>
    <row r="22" spans="1:79" ht="15.75" thickBot="1" x14ac:dyDescent="0.3">
      <c r="A22" s="62"/>
      <c r="B22" s="63"/>
      <c r="C22" s="64"/>
      <c r="D22" s="64"/>
      <c r="E22" s="66"/>
      <c r="F22" s="92"/>
      <c r="G22" s="93">
        <v>80</v>
      </c>
      <c r="H22" s="69"/>
      <c r="I22" s="113">
        <v>6</v>
      </c>
      <c r="J22" s="114">
        <v>6</v>
      </c>
      <c r="K22" s="114">
        <v>4</v>
      </c>
      <c r="L22" s="115">
        <v>7</v>
      </c>
      <c r="M22" s="115">
        <v>7</v>
      </c>
      <c r="N22" s="115">
        <v>6</v>
      </c>
      <c r="O22" s="116">
        <v>10</v>
      </c>
      <c r="P22" s="116">
        <v>10</v>
      </c>
      <c r="Q22" s="116">
        <v>8</v>
      </c>
      <c r="R22" s="117">
        <v>8</v>
      </c>
      <c r="S22" s="118">
        <v>8</v>
      </c>
      <c r="T22" s="119"/>
      <c r="U22" s="120"/>
      <c r="V22" s="120"/>
      <c r="W22" s="120"/>
      <c r="X22" s="120"/>
      <c r="Y22" s="120"/>
      <c r="Z22" s="120"/>
      <c r="AA22" s="120"/>
      <c r="AB22" s="120"/>
      <c r="AC22" s="120"/>
      <c r="AD22" s="121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0"/>
      <c r="AP22" s="120"/>
      <c r="AQ22" s="120"/>
      <c r="AR22" s="121"/>
      <c r="AS22" s="119"/>
      <c r="AT22" s="120"/>
      <c r="AU22" s="120"/>
      <c r="AV22" s="120"/>
      <c r="AW22" s="120"/>
      <c r="AX22" s="120"/>
      <c r="AY22" s="122"/>
      <c r="AZ22" s="122"/>
      <c r="BA22" s="122"/>
      <c r="BB22" s="123"/>
      <c r="BC22" s="119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1"/>
      <c r="BQ22" s="119"/>
      <c r="BR22" s="120"/>
      <c r="BS22" s="120"/>
      <c r="BT22" s="120"/>
      <c r="BU22" s="120"/>
      <c r="BV22" s="120"/>
      <c r="BW22" s="120"/>
      <c r="BX22" s="120"/>
      <c r="BY22" s="120"/>
      <c r="BZ22" s="121"/>
      <c r="CA22" s="82">
        <f t="shared" si="5"/>
        <v>80</v>
      </c>
    </row>
    <row r="23" spans="1:79" ht="16.5" thickTop="1" thickBot="1" x14ac:dyDescent="0.3">
      <c r="A23" s="124"/>
      <c r="B23" s="125" t="s">
        <v>23</v>
      </c>
      <c r="C23" s="125"/>
      <c r="D23" s="125"/>
      <c r="E23" s="126"/>
      <c r="F23" s="127"/>
      <c r="G23" s="127"/>
      <c r="H23" s="128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30"/>
      <c r="T23" s="131"/>
      <c r="U23" s="129"/>
      <c r="V23" s="129"/>
      <c r="W23" s="129"/>
      <c r="X23" s="129"/>
      <c r="Y23" s="129"/>
      <c r="Z23" s="129"/>
      <c r="AA23" s="129"/>
      <c r="AB23" s="129"/>
      <c r="AC23" s="129"/>
      <c r="AD23" s="130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30"/>
      <c r="AS23" s="131"/>
      <c r="AT23" s="129"/>
      <c r="AU23" s="129"/>
      <c r="AV23" s="129"/>
      <c r="AW23" s="129"/>
      <c r="AX23" s="129"/>
      <c r="AY23" s="129"/>
      <c r="AZ23" s="129"/>
      <c r="BA23" s="129"/>
      <c r="BB23" s="130"/>
      <c r="BC23" s="131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30"/>
      <c r="BQ23" s="131"/>
      <c r="BR23" s="129"/>
      <c r="BS23" s="129"/>
      <c r="BT23" s="129"/>
      <c r="BU23" s="129"/>
      <c r="BV23" s="129"/>
      <c r="BW23" s="129"/>
      <c r="BX23" s="129"/>
      <c r="BY23" s="129"/>
      <c r="BZ23" s="130"/>
      <c r="CA23" s="132"/>
    </row>
    <row r="24" spans="1:79" ht="15.75" thickTop="1" x14ac:dyDescent="0.25">
      <c r="A24" s="133">
        <v>10</v>
      </c>
      <c r="B24" s="134" t="s">
        <v>24</v>
      </c>
      <c r="C24" s="135" t="s">
        <v>12</v>
      </c>
      <c r="D24" s="42" t="s">
        <v>25</v>
      </c>
      <c r="E24" s="44">
        <v>2</v>
      </c>
      <c r="F24" s="136">
        <f>E24*25-G25</f>
        <v>44</v>
      </c>
      <c r="G24" s="137"/>
      <c r="H24" s="138">
        <f>F24+G25</f>
        <v>50</v>
      </c>
      <c r="I24" s="48"/>
      <c r="J24" s="49"/>
      <c r="K24" s="49"/>
      <c r="L24" s="49"/>
      <c r="M24" s="49"/>
      <c r="N24" s="49"/>
      <c r="O24" s="49"/>
      <c r="P24" s="49"/>
      <c r="Q24" s="49"/>
      <c r="R24" s="49"/>
      <c r="S24" s="56"/>
      <c r="T24" s="139">
        <v>5</v>
      </c>
      <c r="U24" s="139">
        <v>4</v>
      </c>
      <c r="V24" s="140">
        <v>5</v>
      </c>
      <c r="W24" s="141">
        <v>4</v>
      </c>
      <c r="X24" s="141">
        <v>4</v>
      </c>
      <c r="Y24" s="141">
        <v>4</v>
      </c>
      <c r="Z24" s="141">
        <v>4</v>
      </c>
      <c r="AA24" s="141">
        <v>4</v>
      </c>
      <c r="AB24" s="140">
        <v>4</v>
      </c>
      <c r="AC24" s="142">
        <v>1</v>
      </c>
      <c r="AD24" s="143">
        <v>5</v>
      </c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49"/>
      <c r="AP24" s="49"/>
      <c r="AQ24" s="49"/>
      <c r="AR24" s="56"/>
      <c r="AS24" s="52"/>
      <c r="AT24" s="49"/>
      <c r="AU24" s="49"/>
      <c r="AV24" s="49"/>
      <c r="AW24" s="49"/>
      <c r="AX24" s="49"/>
      <c r="AY24" s="49"/>
      <c r="AZ24" s="49"/>
      <c r="BA24" s="49"/>
      <c r="BB24" s="56"/>
      <c r="BC24" s="52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56"/>
      <c r="BQ24" s="52"/>
      <c r="BR24" s="49"/>
      <c r="BS24" s="49"/>
      <c r="BT24" s="49"/>
      <c r="BU24" s="49"/>
      <c r="BV24" s="49"/>
      <c r="BW24" s="49"/>
      <c r="BX24" s="49"/>
      <c r="BY24" s="49"/>
      <c r="BZ24" s="56"/>
      <c r="CA24" s="61">
        <f t="shared" ref="CA24:CA42" si="6">SUM(I24:BZ24)</f>
        <v>44</v>
      </c>
    </row>
    <row r="25" spans="1:79" x14ac:dyDescent="0.25">
      <c r="A25" s="145"/>
      <c r="B25" s="146"/>
      <c r="C25" s="64"/>
      <c r="D25" s="64"/>
      <c r="E25" s="66"/>
      <c r="F25" s="92"/>
      <c r="G25" s="93">
        <v>6</v>
      </c>
      <c r="H25" s="147"/>
      <c r="I25" s="70"/>
      <c r="J25" s="71"/>
      <c r="K25" s="71"/>
      <c r="L25" s="71"/>
      <c r="M25" s="71"/>
      <c r="N25" s="71"/>
      <c r="O25" s="71"/>
      <c r="P25" s="71"/>
      <c r="Q25" s="71"/>
      <c r="R25" s="71"/>
      <c r="S25" s="74"/>
      <c r="T25" s="148"/>
      <c r="U25" s="148">
        <v>1</v>
      </c>
      <c r="V25" s="148">
        <v>1</v>
      </c>
      <c r="W25" s="149"/>
      <c r="X25" s="149">
        <v>1</v>
      </c>
      <c r="Y25" s="149"/>
      <c r="Z25" s="149">
        <v>1</v>
      </c>
      <c r="AA25" s="149"/>
      <c r="AB25" s="149"/>
      <c r="AC25" s="150"/>
      <c r="AD25" s="151">
        <v>2</v>
      </c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71"/>
      <c r="AP25" s="71"/>
      <c r="AQ25" s="71"/>
      <c r="AR25" s="74"/>
      <c r="AS25" s="75"/>
      <c r="AT25" s="71"/>
      <c r="AU25" s="71"/>
      <c r="AV25" s="71"/>
      <c r="AW25" s="71"/>
      <c r="AX25" s="71"/>
      <c r="AY25" s="71"/>
      <c r="AZ25" s="71"/>
      <c r="BA25" s="71"/>
      <c r="BB25" s="74"/>
      <c r="BC25" s="75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4"/>
      <c r="BQ25" s="75"/>
      <c r="BR25" s="71"/>
      <c r="BS25" s="71"/>
      <c r="BT25" s="71"/>
      <c r="BU25" s="71"/>
      <c r="BV25" s="71"/>
      <c r="BW25" s="71"/>
      <c r="BX25" s="71"/>
      <c r="BY25" s="71"/>
      <c r="BZ25" s="74"/>
      <c r="CA25" s="82">
        <f t="shared" si="6"/>
        <v>6</v>
      </c>
    </row>
    <row r="26" spans="1:79" x14ac:dyDescent="0.25">
      <c r="A26" s="153">
        <v>11</v>
      </c>
      <c r="B26" s="154" t="s">
        <v>26</v>
      </c>
      <c r="C26" s="85" t="s">
        <v>12</v>
      </c>
      <c r="D26" s="85" t="s">
        <v>27</v>
      </c>
      <c r="E26" s="66">
        <v>8</v>
      </c>
      <c r="F26" s="92">
        <f>E26*25-G27</f>
        <v>195</v>
      </c>
      <c r="G26" s="93"/>
      <c r="H26" s="147">
        <f>F26+G27</f>
        <v>200</v>
      </c>
      <c r="I26" s="70"/>
      <c r="J26" s="71"/>
      <c r="K26" s="71"/>
      <c r="L26" s="71"/>
      <c r="M26" s="71"/>
      <c r="N26" s="71"/>
      <c r="O26" s="71"/>
      <c r="P26" s="71"/>
      <c r="Q26" s="71"/>
      <c r="R26" s="71"/>
      <c r="S26" s="74"/>
      <c r="T26" s="75"/>
      <c r="U26" s="71"/>
      <c r="V26" s="71"/>
      <c r="W26" s="71"/>
      <c r="X26" s="71"/>
      <c r="Y26" s="71"/>
      <c r="Z26" s="71"/>
      <c r="AA26" s="71"/>
      <c r="AB26" s="71"/>
      <c r="AC26" s="71"/>
      <c r="AD26" s="74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4"/>
      <c r="AS26" s="75"/>
      <c r="AT26" s="71"/>
      <c r="AU26" s="71"/>
      <c r="AV26" s="71"/>
      <c r="AW26" s="71"/>
      <c r="AX26" s="71"/>
      <c r="AY26" s="71"/>
      <c r="AZ26" s="71"/>
      <c r="BA26" s="71"/>
      <c r="BB26" s="74"/>
      <c r="BC26" s="75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4"/>
      <c r="BQ26" s="155">
        <v>16</v>
      </c>
      <c r="BR26" s="79">
        <v>16</v>
      </c>
      <c r="BS26" s="107">
        <v>16</v>
      </c>
      <c r="BT26" s="156">
        <v>16</v>
      </c>
      <c r="BU26" s="156">
        <v>16</v>
      </c>
      <c r="BV26" s="107">
        <v>16</v>
      </c>
      <c r="BW26" s="157">
        <v>18</v>
      </c>
      <c r="BX26" s="107">
        <v>30</v>
      </c>
      <c r="BY26" s="158">
        <v>28</v>
      </c>
      <c r="BZ26" s="159">
        <v>23</v>
      </c>
      <c r="CA26" s="82">
        <f t="shared" si="6"/>
        <v>195</v>
      </c>
    </row>
    <row r="27" spans="1:79" x14ac:dyDescent="0.25">
      <c r="A27" s="145"/>
      <c r="B27" s="146"/>
      <c r="C27" s="64"/>
      <c r="D27" s="64"/>
      <c r="E27" s="66"/>
      <c r="F27" s="92"/>
      <c r="G27" s="93">
        <v>5</v>
      </c>
      <c r="H27" s="147"/>
      <c r="I27" s="70"/>
      <c r="J27" s="71"/>
      <c r="K27" s="71"/>
      <c r="L27" s="71"/>
      <c r="M27" s="71"/>
      <c r="N27" s="71"/>
      <c r="O27" s="71"/>
      <c r="P27" s="71"/>
      <c r="Q27" s="71"/>
      <c r="R27" s="71"/>
      <c r="S27" s="74"/>
      <c r="T27" s="75"/>
      <c r="U27" s="71"/>
      <c r="V27" s="71"/>
      <c r="W27" s="71"/>
      <c r="X27" s="71"/>
      <c r="Y27" s="71"/>
      <c r="Z27" s="71"/>
      <c r="AA27" s="71"/>
      <c r="AB27" s="71"/>
      <c r="AC27" s="71"/>
      <c r="AD27" s="74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4"/>
      <c r="AS27" s="75"/>
      <c r="AT27" s="71"/>
      <c r="AU27" s="71"/>
      <c r="AV27" s="71"/>
      <c r="AW27" s="71"/>
      <c r="AX27" s="71"/>
      <c r="AY27" s="71"/>
      <c r="AZ27" s="71"/>
      <c r="BA27" s="71"/>
      <c r="BB27" s="74"/>
      <c r="BC27" s="75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4"/>
      <c r="BQ27" s="155">
        <v>0</v>
      </c>
      <c r="BR27" s="79">
        <v>0</v>
      </c>
      <c r="BS27" s="79">
        <v>0</v>
      </c>
      <c r="BT27" s="156">
        <v>0</v>
      </c>
      <c r="BU27" s="156">
        <v>0</v>
      </c>
      <c r="BV27" s="156">
        <v>0</v>
      </c>
      <c r="BW27" s="157">
        <v>0</v>
      </c>
      <c r="BX27" s="157">
        <v>0</v>
      </c>
      <c r="BY27" s="158">
        <v>2</v>
      </c>
      <c r="BZ27" s="160">
        <v>3</v>
      </c>
      <c r="CA27" s="82">
        <f t="shared" si="6"/>
        <v>5</v>
      </c>
    </row>
    <row r="28" spans="1:79" x14ac:dyDescent="0.25">
      <c r="A28" s="153">
        <v>12</v>
      </c>
      <c r="B28" s="154" t="s">
        <v>28</v>
      </c>
      <c r="C28" s="85" t="s">
        <v>29</v>
      </c>
      <c r="D28" s="85" t="s">
        <v>30</v>
      </c>
      <c r="E28" s="66">
        <v>5</v>
      </c>
      <c r="F28" s="92">
        <f>E28*25-G29</f>
        <v>34</v>
      </c>
      <c r="G28" s="93"/>
      <c r="H28" s="147">
        <f>F28+G29</f>
        <v>125</v>
      </c>
      <c r="I28" s="70"/>
      <c r="J28" s="71"/>
      <c r="K28" s="71"/>
      <c r="L28" s="71"/>
      <c r="M28" s="71"/>
      <c r="N28" s="71"/>
      <c r="O28" s="71"/>
      <c r="P28" s="71"/>
      <c r="Q28" s="71"/>
      <c r="R28" s="71"/>
      <c r="S28" s="74"/>
      <c r="T28" s="75"/>
      <c r="U28" s="71"/>
      <c r="V28" s="71"/>
      <c r="W28" s="71"/>
      <c r="X28" s="71"/>
      <c r="Y28" s="71"/>
      <c r="Z28" s="71"/>
      <c r="AA28" s="71"/>
      <c r="AB28" s="71"/>
      <c r="AC28" s="71"/>
      <c r="AD28" s="74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4"/>
      <c r="AS28" s="75"/>
      <c r="AT28" s="71"/>
      <c r="AU28" s="71"/>
      <c r="AV28" s="71"/>
      <c r="AW28" s="71"/>
      <c r="AX28" s="71"/>
      <c r="AY28" s="71"/>
      <c r="AZ28" s="71"/>
      <c r="BA28" s="71"/>
      <c r="BB28" s="74"/>
      <c r="BC28" s="75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4"/>
      <c r="BQ28" s="161">
        <v>11</v>
      </c>
      <c r="BR28" s="162">
        <v>3</v>
      </c>
      <c r="BS28" s="162">
        <v>3</v>
      </c>
      <c r="BT28" s="162">
        <v>3</v>
      </c>
      <c r="BU28" s="107">
        <v>3</v>
      </c>
      <c r="BV28" s="163">
        <v>6</v>
      </c>
      <c r="BW28" s="107">
        <v>5</v>
      </c>
      <c r="BX28" s="71"/>
      <c r="BY28" s="71"/>
      <c r="BZ28" s="74"/>
      <c r="CA28" s="82">
        <f t="shared" si="6"/>
        <v>34</v>
      </c>
    </row>
    <row r="29" spans="1:79" ht="15.75" thickBot="1" x14ac:dyDescent="0.3">
      <c r="A29" s="145"/>
      <c r="B29" s="146"/>
      <c r="C29" s="64"/>
      <c r="D29" s="64"/>
      <c r="E29" s="66"/>
      <c r="F29" s="164"/>
      <c r="G29" s="93">
        <v>91</v>
      </c>
      <c r="H29" s="147"/>
      <c r="I29" s="70"/>
      <c r="J29" s="71"/>
      <c r="K29" s="71"/>
      <c r="L29" s="71"/>
      <c r="M29" s="71"/>
      <c r="N29" s="71"/>
      <c r="O29" s="71"/>
      <c r="P29" s="71"/>
      <c r="Q29" s="71"/>
      <c r="R29" s="71"/>
      <c r="S29" s="74"/>
      <c r="T29" s="75"/>
      <c r="U29" s="71"/>
      <c r="V29" s="71"/>
      <c r="W29" s="71"/>
      <c r="X29" s="71"/>
      <c r="Y29" s="71"/>
      <c r="Z29" s="71"/>
      <c r="AA29" s="71"/>
      <c r="AB29" s="71"/>
      <c r="AC29" s="71"/>
      <c r="AD29" s="74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6"/>
      <c r="AP29" s="76"/>
      <c r="AQ29" s="76"/>
      <c r="AR29" s="77"/>
      <c r="AS29" s="78"/>
      <c r="AT29" s="76"/>
      <c r="AU29" s="76"/>
      <c r="AV29" s="76"/>
      <c r="AW29" s="76"/>
      <c r="AX29" s="76"/>
      <c r="AY29" s="76"/>
      <c r="AZ29" s="76"/>
      <c r="BA29" s="76"/>
      <c r="BB29" s="74"/>
      <c r="BC29" s="75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4"/>
      <c r="BQ29" s="165">
        <v>6</v>
      </c>
      <c r="BR29" s="162">
        <v>18</v>
      </c>
      <c r="BS29" s="162">
        <v>18</v>
      </c>
      <c r="BT29" s="162">
        <v>17</v>
      </c>
      <c r="BU29" s="162">
        <v>17</v>
      </c>
      <c r="BV29" s="163">
        <v>8</v>
      </c>
      <c r="BW29" s="163">
        <v>7</v>
      </c>
      <c r="BX29" s="71"/>
      <c r="BY29" s="71"/>
      <c r="BZ29" s="74"/>
      <c r="CA29" s="82">
        <f t="shared" si="6"/>
        <v>91</v>
      </c>
    </row>
    <row r="30" spans="1:79" ht="15.75" thickTop="1" x14ac:dyDescent="0.25">
      <c r="A30" s="153">
        <v>13</v>
      </c>
      <c r="B30" s="134" t="s">
        <v>31</v>
      </c>
      <c r="C30" s="135" t="s">
        <v>32</v>
      </c>
      <c r="D30" s="42" t="s">
        <v>13</v>
      </c>
      <c r="E30" s="44">
        <v>5</v>
      </c>
      <c r="F30" s="166">
        <f>E30*25-G31</f>
        <v>105</v>
      </c>
      <c r="G30" s="137"/>
      <c r="H30" s="138">
        <f>F30+G31</f>
        <v>125</v>
      </c>
      <c r="I30" s="48"/>
      <c r="J30" s="49"/>
      <c r="K30" s="49"/>
      <c r="L30" s="49"/>
      <c r="M30" s="49"/>
      <c r="N30" s="49"/>
      <c r="O30" s="49"/>
      <c r="P30" s="49"/>
      <c r="Q30" s="49"/>
      <c r="R30" s="49"/>
      <c r="S30" s="56"/>
      <c r="T30" s="52"/>
      <c r="U30" s="49"/>
      <c r="V30" s="49"/>
      <c r="W30" s="49"/>
      <c r="X30" s="49"/>
      <c r="Y30" s="49"/>
      <c r="Z30" s="49"/>
      <c r="AA30" s="49"/>
      <c r="AB30" s="49"/>
      <c r="AC30" s="49"/>
      <c r="AD30" s="56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56"/>
      <c r="AS30" s="167">
        <v>11</v>
      </c>
      <c r="AT30" s="168">
        <v>11</v>
      </c>
      <c r="AU30" s="168">
        <v>11</v>
      </c>
      <c r="AV30" s="58">
        <v>12</v>
      </c>
      <c r="AW30" s="169">
        <v>7</v>
      </c>
      <c r="AX30" s="58">
        <v>6</v>
      </c>
      <c r="AY30" s="57">
        <v>9</v>
      </c>
      <c r="AZ30" s="58">
        <v>9</v>
      </c>
      <c r="BA30" s="59">
        <v>15</v>
      </c>
      <c r="BB30" s="143">
        <v>14</v>
      </c>
      <c r="BC30" s="52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4"/>
      <c r="BQ30" s="75"/>
      <c r="BR30" s="71"/>
      <c r="BS30" s="71"/>
      <c r="BT30" s="71"/>
      <c r="BU30" s="71"/>
      <c r="BV30" s="71"/>
      <c r="BW30" s="71"/>
      <c r="BX30" s="71"/>
      <c r="BY30" s="71"/>
      <c r="BZ30" s="74"/>
      <c r="CA30" s="82">
        <f t="shared" si="6"/>
        <v>105</v>
      </c>
    </row>
    <row r="31" spans="1:79" x14ac:dyDescent="0.25">
      <c r="A31" s="145"/>
      <c r="B31" s="146"/>
      <c r="C31" s="64"/>
      <c r="D31" s="64"/>
      <c r="E31" s="66"/>
      <c r="F31" s="170"/>
      <c r="G31" s="93">
        <v>20</v>
      </c>
      <c r="H31" s="147"/>
      <c r="I31" s="70"/>
      <c r="J31" s="71"/>
      <c r="K31" s="71"/>
      <c r="L31" s="71"/>
      <c r="M31" s="71"/>
      <c r="N31" s="71"/>
      <c r="O31" s="71"/>
      <c r="P31" s="71"/>
      <c r="Q31" s="71"/>
      <c r="R31" s="71"/>
      <c r="S31" s="74"/>
      <c r="T31" s="75"/>
      <c r="U31" s="71"/>
      <c r="V31" s="71"/>
      <c r="W31" s="71"/>
      <c r="X31" s="71"/>
      <c r="Y31" s="71"/>
      <c r="Z31" s="71"/>
      <c r="AA31" s="71"/>
      <c r="AB31" s="71"/>
      <c r="AC31" s="71"/>
      <c r="AD31" s="74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4"/>
      <c r="AS31" s="171"/>
      <c r="AT31" s="172">
        <v>6</v>
      </c>
      <c r="AU31" s="172"/>
      <c r="AV31" s="172">
        <v>4</v>
      </c>
      <c r="AW31" s="173">
        <v>1</v>
      </c>
      <c r="AX31" s="173">
        <v>1</v>
      </c>
      <c r="AY31" s="79"/>
      <c r="AZ31" s="79">
        <v>2</v>
      </c>
      <c r="BA31" s="80">
        <v>3</v>
      </c>
      <c r="BB31" s="174">
        <v>3</v>
      </c>
      <c r="BC31" s="75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4"/>
      <c r="BQ31" s="75"/>
      <c r="BR31" s="71"/>
      <c r="BS31" s="71"/>
      <c r="BT31" s="71"/>
      <c r="BU31" s="71"/>
      <c r="BV31" s="71"/>
      <c r="BW31" s="71"/>
      <c r="BX31" s="71"/>
      <c r="BY31" s="71"/>
      <c r="BZ31" s="74"/>
      <c r="CA31" s="82">
        <f t="shared" si="6"/>
        <v>20</v>
      </c>
    </row>
    <row r="32" spans="1:79" x14ac:dyDescent="0.25">
      <c r="A32" s="153">
        <v>14</v>
      </c>
      <c r="B32" s="154" t="s">
        <v>33</v>
      </c>
      <c r="C32" s="85" t="s">
        <v>29</v>
      </c>
      <c r="D32" s="85" t="s">
        <v>13</v>
      </c>
      <c r="E32" s="66">
        <v>7</v>
      </c>
      <c r="F32" s="170">
        <f>E32*25-G33</f>
        <v>149</v>
      </c>
      <c r="G32" s="93"/>
      <c r="H32" s="147">
        <f>F32+G33</f>
        <v>175</v>
      </c>
      <c r="I32" s="175"/>
      <c r="J32" s="76"/>
      <c r="K32" s="76"/>
      <c r="L32" s="76"/>
      <c r="M32" s="76"/>
      <c r="N32" s="76"/>
      <c r="O32" s="76"/>
      <c r="P32" s="76"/>
      <c r="Q32" s="76"/>
      <c r="R32" s="76"/>
      <c r="S32" s="77"/>
      <c r="T32" s="176">
        <v>12</v>
      </c>
      <c r="U32" s="88">
        <v>12</v>
      </c>
      <c r="V32" s="177">
        <v>10</v>
      </c>
      <c r="W32" s="177">
        <v>12</v>
      </c>
      <c r="X32" s="177">
        <v>12</v>
      </c>
      <c r="Y32" s="177">
        <v>10</v>
      </c>
      <c r="Z32" s="88">
        <v>14</v>
      </c>
      <c r="AA32" s="88">
        <v>14</v>
      </c>
      <c r="AB32" s="88">
        <v>23</v>
      </c>
      <c r="AC32" s="88">
        <v>20</v>
      </c>
      <c r="AD32" s="98">
        <v>10</v>
      </c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6"/>
      <c r="AP32" s="76"/>
      <c r="AQ32" s="76"/>
      <c r="AR32" s="77"/>
      <c r="AS32" s="78"/>
      <c r="AT32" s="76"/>
      <c r="AU32" s="76"/>
      <c r="AV32" s="76"/>
      <c r="AW32" s="76"/>
      <c r="AX32" s="76"/>
      <c r="AY32" s="76"/>
      <c r="AZ32" s="76"/>
      <c r="BA32" s="76"/>
      <c r="BB32" s="178"/>
      <c r="BC32" s="179"/>
      <c r="BD32" s="152"/>
      <c r="BE32" s="152"/>
      <c r="BF32" s="152"/>
      <c r="BG32" s="152"/>
      <c r="BH32" s="152"/>
      <c r="BI32" s="152"/>
      <c r="BJ32" s="152"/>
      <c r="BK32" s="152"/>
      <c r="BL32" s="152"/>
      <c r="BM32" s="152"/>
      <c r="BN32" s="152"/>
      <c r="BO32" s="152"/>
      <c r="BP32" s="178"/>
      <c r="BQ32" s="75"/>
      <c r="BR32" s="71"/>
      <c r="BS32" s="71"/>
      <c r="BT32" s="71"/>
      <c r="BU32" s="71"/>
      <c r="BV32" s="71"/>
      <c r="BW32" s="71"/>
      <c r="BX32" s="71"/>
      <c r="BY32" s="71"/>
      <c r="BZ32" s="74"/>
      <c r="CA32" s="82">
        <f t="shared" si="6"/>
        <v>149</v>
      </c>
    </row>
    <row r="33" spans="1:79" x14ac:dyDescent="0.25">
      <c r="A33" s="145"/>
      <c r="B33" s="146"/>
      <c r="C33" s="64"/>
      <c r="D33" s="64"/>
      <c r="E33" s="66"/>
      <c r="F33" s="170"/>
      <c r="G33" s="93">
        <v>26</v>
      </c>
      <c r="H33" s="147"/>
      <c r="I33" s="180"/>
      <c r="J33" s="181"/>
      <c r="K33" s="181"/>
      <c r="L33" s="181"/>
      <c r="M33" s="181"/>
      <c r="N33" s="181"/>
      <c r="O33" s="181"/>
      <c r="P33" s="181"/>
      <c r="Q33" s="181"/>
      <c r="R33" s="181"/>
      <c r="S33" s="77"/>
      <c r="T33" s="182">
        <v>2</v>
      </c>
      <c r="U33" s="183"/>
      <c r="V33" s="184">
        <v>3</v>
      </c>
      <c r="W33" s="184">
        <v>2</v>
      </c>
      <c r="X33" s="184">
        <v>1</v>
      </c>
      <c r="Y33" s="184">
        <v>1</v>
      </c>
      <c r="Z33" s="184">
        <v>3</v>
      </c>
      <c r="AA33" s="185">
        <v>8</v>
      </c>
      <c r="AB33" s="186">
        <v>2</v>
      </c>
      <c r="AC33" s="187">
        <v>4</v>
      </c>
      <c r="AD33" s="188">
        <v>0</v>
      </c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6"/>
      <c r="AP33" s="76"/>
      <c r="AQ33" s="76"/>
      <c r="AR33" s="77"/>
      <c r="AS33" s="78"/>
      <c r="AT33" s="76"/>
      <c r="AU33" s="76"/>
      <c r="AV33" s="76"/>
      <c r="AW33" s="76"/>
      <c r="AX33" s="76"/>
      <c r="AY33" s="76"/>
      <c r="AZ33" s="76"/>
      <c r="BA33" s="76"/>
      <c r="BB33" s="178"/>
      <c r="BC33" s="179"/>
      <c r="BD33" s="152"/>
      <c r="BE33" s="152"/>
      <c r="BF33" s="152"/>
      <c r="BG33" s="152"/>
      <c r="BH33" s="152"/>
      <c r="BI33" s="152"/>
      <c r="BJ33" s="152"/>
      <c r="BK33" s="152"/>
      <c r="BL33" s="152"/>
      <c r="BM33" s="152"/>
      <c r="BN33" s="152"/>
      <c r="BO33" s="152"/>
      <c r="BP33" s="178"/>
      <c r="BQ33" s="75"/>
      <c r="BR33" s="71"/>
      <c r="BS33" s="71"/>
      <c r="BT33" s="71"/>
      <c r="BU33" s="71"/>
      <c r="BV33" s="71"/>
      <c r="BW33" s="71"/>
      <c r="BX33" s="71"/>
      <c r="BY33" s="71"/>
      <c r="BZ33" s="74"/>
      <c r="CA33" s="189">
        <f t="shared" si="6"/>
        <v>26</v>
      </c>
    </row>
    <row r="34" spans="1:79" x14ac:dyDescent="0.25">
      <c r="A34" s="153">
        <v>15</v>
      </c>
      <c r="B34" s="154" t="s">
        <v>34</v>
      </c>
      <c r="C34" s="85" t="s">
        <v>35</v>
      </c>
      <c r="D34" s="85" t="s">
        <v>13</v>
      </c>
      <c r="E34" s="66">
        <v>5</v>
      </c>
      <c r="F34" s="92">
        <f>E34*25-G35</f>
        <v>100</v>
      </c>
      <c r="G34" s="93"/>
      <c r="H34" s="147">
        <f>F34+G35</f>
        <v>125</v>
      </c>
      <c r="I34" s="70"/>
      <c r="J34" s="71"/>
      <c r="K34" s="71"/>
      <c r="L34" s="71"/>
      <c r="M34" s="71"/>
      <c r="N34" s="71"/>
      <c r="O34" s="71"/>
      <c r="P34" s="71"/>
      <c r="Q34" s="71"/>
      <c r="R34" s="71"/>
      <c r="S34" s="56"/>
      <c r="T34" s="75"/>
      <c r="U34" s="71"/>
      <c r="V34" s="71"/>
      <c r="W34" s="71"/>
      <c r="X34" s="71"/>
      <c r="Y34" s="71"/>
      <c r="Z34" s="71"/>
      <c r="AA34" s="71"/>
      <c r="AB34" s="71"/>
      <c r="AC34" s="71"/>
      <c r="AD34" s="74"/>
      <c r="AE34" s="190">
        <v>4</v>
      </c>
      <c r="AF34" s="190">
        <v>4</v>
      </c>
      <c r="AG34" s="58">
        <v>5</v>
      </c>
      <c r="AH34" s="191">
        <v>7</v>
      </c>
      <c r="AI34" s="191">
        <v>7</v>
      </c>
      <c r="AJ34" s="191">
        <v>7</v>
      </c>
      <c r="AK34" s="191">
        <v>7</v>
      </c>
      <c r="AL34" s="191">
        <v>7</v>
      </c>
      <c r="AM34" s="191">
        <v>7</v>
      </c>
      <c r="AN34" s="191">
        <v>7</v>
      </c>
      <c r="AO34" s="58">
        <v>8</v>
      </c>
      <c r="AP34" s="192">
        <v>10</v>
      </c>
      <c r="AQ34" s="192">
        <v>10</v>
      </c>
      <c r="AR34" s="143">
        <v>10</v>
      </c>
      <c r="AS34" s="52"/>
      <c r="AT34" s="76"/>
      <c r="AU34" s="76"/>
      <c r="AV34" s="49"/>
      <c r="AW34" s="49"/>
      <c r="AX34" s="76"/>
      <c r="AY34" s="76"/>
      <c r="AZ34" s="76"/>
      <c r="BA34" s="76"/>
      <c r="BB34" s="74"/>
      <c r="BC34" s="75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4"/>
      <c r="BQ34" s="75"/>
      <c r="BR34" s="71"/>
      <c r="BS34" s="71"/>
      <c r="BT34" s="71"/>
      <c r="BU34" s="71"/>
      <c r="BV34" s="71"/>
      <c r="BW34" s="71"/>
      <c r="BX34" s="71"/>
      <c r="BY34" s="71"/>
      <c r="BZ34" s="74"/>
      <c r="CA34" s="82">
        <f t="shared" si="6"/>
        <v>100</v>
      </c>
    </row>
    <row r="35" spans="1:79" x14ac:dyDescent="0.25">
      <c r="A35" s="145"/>
      <c r="B35" s="146"/>
      <c r="C35" s="64"/>
      <c r="D35" s="64"/>
      <c r="E35" s="66"/>
      <c r="F35" s="92"/>
      <c r="G35" s="93">
        <v>25</v>
      </c>
      <c r="H35" s="147"/>
      <c r="I35" s="70"/>
      <c r="J35" s="71"/>
      <c r="K35" s="71"/>
      <c r="L35" s="71"/>
      <c r="M35" s="71"/>
      <c r="N35" s="71"/>
      <c r="O35" s="71"/>
      <c r="P35" s="71"/>
      <c r="Q35" s="71"/>
      <c r="R35" s="71"/>
      <c r="S35" s="74"/>
      <c r="T35" s="75"/>
      <c r="U35" s="71"/>
      <c r="V35" s="71"/>
      <c r="W35" s="71"/>
      <c r="X35" s="71"/>
      <c r="Y35" s="71"/>
      <c r="Z35" s="71"/>
      <c r="AA35" s="71"/>
      <c r="AB35" s="71"/>
      <c r="AC35" s="71"/>
      <c r="AD35" s="74"/>
      <c r="AE35" s="157">
        <v>2</v>
      </c>
      <c r="AF35" s="157">
        <v>3</v>
      </c>
      <c r="AG35" s="157">
        <v>5</v>
      </c>
      <c r="AH35" s="156">
        <v>2</v>
      </c>
      <c r="AI35" s="156">
        <v>2</v>
      </c>
      <c r="AJ35" s="156"/>
      <c r="AK35" s="156"/>
      <c r="AL35" s="156"/>
      <c r="AM35" s="156"/>
      <c r="AN35" s="156"/>
      <c r="AO35" s="156">
        <v>6</v>
      </c>
      <c r="AP35" s="193">
        <v>1</v>
      </c>
      <c r="AQ35" s="193">
        <v>2</v>
      </c>
      <c r="AR35" s="194">
        <v>2</v>
      </c>
      <c r="AS35" s="75"/>
      <c r="AT35" s="76"/>
      <c r="AU35" s="76"/>
      <c r="AV35" s="71"/>
      <c r="AW35" s="71"/>
      <c r="AX35" s="76"/>
      <c r="AY35" s="76"/>
      <c r="AZ35" s="76"/>
      <c r="BA35" s="76"/>
      <c r="BB35" s="74"/>
      <c r="BC35" s="75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4"/>
      <c r="BQ35" s="75"/>
      <c r="BR35" s="71"/>
      <c r="BS35" s="71"/>
      <c r="BT35" s="71"/>
      <c r="BU35" s="71"/>
      <c r="BV35" s="71"/>
      <c r="BW35" s="71"/>
      <c r="BX35" s="71"/>
      <c r="BY35" s="71"/>
      <c r="BZ35" s="74"/>
      <c r="CA35" s="82">
        <f t="shared" si="6"/>
        <v>25</v>
      </c>
    </row>
    <row r="36" spans="1:79" x14ac:dyDescent="0.25">
      <c r="A36" s="153">
        <v>16</v>
      </c>
      <c r="B36" s="154" t="s">
        <v>36</v>
      </c>
      <c r="C36" s="85" t="s">
        <v>37</v>
      </c>
      <c r="D36" s="85" t="s">
        <v>13</v>
      </c>
      <c r="E36" s="66">
        <v>7</v>
      </c>
      <c r="F36" s="92">
        <f>E36*25-G37</f>
        <v>137</v>
      </c>
      <c r="G36" s="93"/>
      <c r="H36" s="147">
        <f>F36+G37</f>
        <v>175</v>
      </c>
      <c r="I36" s="70"/>
      <c r="J36" s="71"/>
      <c r="K36" s="71"/>
      <c r="L36" s="71"/>
      <c r="M36" s="71"/>
      <c r="N36" s="71"/>
      <c r="O36" s="71"/>
      <c r="P36" s="71"/>
      <c r="Q36" s="71"/>
      <c r="R36" s="71"/>
      <c r="S36" s="74"/>
      <c r="T36" s="75"/>
      <c r="U36" s="71"/>
      <c r="V36" s="71"/>
      <c r="W36" s="71"/>
      <c r="X36" s="71"/>
      <c r="Y36" s="71"/>
      <c r="Z36" s="71"/>
      <c r="AA36" s="71"/>
      <c r="AB36" s="71"/>
      <c r="AC36" s="71"/>
      <c r="AD36" s="74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6"/>
      <c r="AP36" s="76"/>
      <c r="AQ36" s="76"/>
      <c r="AR36" s="77"/>
      <c r="AS36" s="78"/>
      <c r="AT36" s="76"/>
      <c r="AU36" s="76"/>
      <c r="AV36" s="76"/>
      <c r="AW36" s="76"/>
      <c r="AX36" s="76"/>
      <c r="AY36" s="76"/>
      <c r="AZ36" s="76"/>
      <c r="BA36" s="71"/>
      <c r="BB36" s="178"/>
      <c r="BC36" s="106">
        <v>8</v>
      </c>
      <c r="BD36" s="106">
        <v>8</v>
      </c>
      <c r="BE36" s="106">
        <v>8</v>
      </c>
      <c r="BF36" s="106">
        <v>8</v>
      </c>
      <c r="BG36" s="107">
        <v>6</v>
      </c>
      <c r="BH36" s="163">
        <v>9</v>
      </c>
      <c r="BI36" s="163">
        <v>9</v>
      </c>
      <c r="BJ36" s="163">
        <v>9</v>
      </c>
      <c r="BK36" s="163">
        <v>9</v>
      </c>
      <c r="BL36" s="107">
        <v>9</v>
      </c>
      <c r="BM36" s="195">
        <v>14</v>
      </c>
      <c r="BN36" s="195">
        <v>14</v>
      </c>
      <c r="BO36" s="195">
        <v>13</v>
      </c>
      <c r="BP36" s="98">
        <v>13</v>
      </c>
      <c r="BQ36" s="196"/>
      <c r="BR36" s="71"/>
      <c r="BS36" s="71"/>
      <c r="BT36" s="71"/>
      <c r="BU36" s="71"/>
      <c r="BV36" s="71"/>
      <c r="BW36" s="71"/>
      <c r="BX36" s="71"/>
      <c r="BY36" s="71"/>
      <c r="BZ36" s="74"/>
      <c r="CA36" s="82">
        <f t="shared" si="6"/>
        <v>137</v>
      </c>
    </row>
    <row r="37" spans="1:79" x14ac:dyDescent="0.25">
      <c r="A37" s="145"/>
      <c r="B37" s="146"/>
      <c r="C37" s="64"/>
      <c r="D37" s="64"/>
      <c r="E37" s="66"/>
      <c r="F37" s="92"/>
      <c r="G37" s="93">
        <v>38</v>
      </c>
      <c r="H37" s="147"/>
      <c r="I37" s="70"/>
      <c r="J37" s="71"/>
      <c r="K37" s="71"/>
      <c r="L37" s="71"/>
      <c r="M37" s="71"/>
      <c r="N37" s="71"/>
      <c r="O37" s="71"/>
      <c r="P37" s="71"/>
      <c r="Q37" s="71"/>
      <c r="R37" s="71"/>
      <c r="S37" s="74"/>
      <c r="T37" s="75"/>
      <c r="U37" s="71"/>
      <c r="V37" s="71"/>
      <c r="W37" s="71"/>
      <c r="X37" s="71"/>
      <c r="Y37" s="71"/>
      <c r="Z37" s="71"/>
      <c r="AA37" s="71"/>
      <c r="AB37" s="71"/>
      <c r="AC37" s="71"/>
      <c r="AD37" s="74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6"/>
      <c r="AP37" s="76"/>
      <c r="AQ37" s="76"/>
      <c r="AR37" s="77"/>
      <c r="AS37" s="78"/>
      <c r="AT37" s="76"/>
      <c r="AU37" s="76"/>
      <c r="AV37" s="76"/>
      <c r="AW37" s="76"/>
      <c r="AX37" s="76"/>
      <c r="AY37" s="76"/>
      <c r="AZ37" s="76"/>
      <c r="BA37" s="71"/>
      <c r="BB37" s="178"/>
      <c r="BC37" s="106">
        <v>2</v>
      </c>
      <c r="BD37" s="106"/>
      <c r="BE37" s="106">
        <v>5</v>
      </c>
      <c r="BF37" s="106">
        <v>4</v>
      </c>
      <c r="BG37" s="106"/>
      <c r="BH37" s="163">
        <v>1</v>
      </c>
      <c r="BI37" s="163">
        <v>3</v>
      </c>
      <c r="BJ37" s="163">
        <v>2</v>
      </c>
      <c r="BK37" s="163">
        <v>2</v>
      </c>
      <c r="BL37" s="163">
        <v>4</v>
      </c>
      <c r="BM37" s="195">
        <v>4</v>
      </c>
      <c r="BN37" s="195">
        <v>3</v>
      </c>
      <c r="BO37" s="195">
        <v>6</v>
      </c>
      <c r="BP37" s="197">
        <v>2</v>
      </c>
      <c r="BQ37" s="196"/>
      <c r="BR37" s="71"/>
      <c r="BS37" s="71"/>
      <c r="BT37" s="71"/>
      <c r="BU37" s="71"/>
      <c r="BV37" s="71"/>
      <c r="BW37" s="71"/>
      <c r="BX37" s="71"/>
      <c r="BY37" s="71"/>
      <c r="BZ37" s="74"/>
      <c r="CA37" s="82">
        <f t="shared" si="6"/>
        <v>38</v>
      </c>
    </row>
    <row r="38" spans="1:79" x14ac:dyDescent="0.25">
      <c r="A38" s="153">
        <v>17</v>
      </c>
      <c r="B38" s="154" t="s">
        <v>38</v>
      </c>
      <c r="C38" s="85" t="s">
        <v>39</v>
      </c>
      <c r="D38" s="85" t="s">
        <v>13</v>
      </c>
      <c r="E38" s="66">
        <v>3</v>
      </c>
      <c r="F38" s="170">
        <f>E38*25-G39</f>
        <v>59</v>
      </c>
      <c r="G38" s="93"/>
      <c r="H38" s="147">
        <f>F38+G39</f>
        <v>75</v>
      </c>
      <c r="I38" s="70"/>
      <c r="J38" s="71"/>
      <c r="K38" s="71"/>
      <c r="L38" s="71"/>
      <c r="M38" s="71"/>
      <c r="N38" s="71"/>
      <c r="O38" s="71"/>
      <c r="P38" s="71"/>
      <c r="Q38" s="71"/>
      <c r="R38" s="71"/>
      <c r="S38" s="74"/>
      <c r="T38" s="75"/>
      <c r="U38" s="71"/>
      <c r="V38" s="71"/>
      <c r="W38" s="71"/>
      <c r="X38" s="71"/>
      <c r="Y38" s="71"/>
      <c r="Z38" s="71"/>
      <c r="AA38" s="71"/>
      <c r="AB38" s="71"/>
      <c r="AC38" s="71"/>
      <c r="AD38" s="74"/>
      <c r="AE38" s="71"/>
      <c r="AF38" s="73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4"/>
      <c r="AS38" s="198">
        <v>8</v>
      </c>
      <c r="AT38" s="199">
        <v>5</v>
      </c>
      <c r="AU38" s="200">
        <v>6</v>
      </c>
      <c r="AV38" s="201">
        <v>4</v>
      </c>
      <c r="AW38" s="201">
        <v>9</v>
      </c>
      <c r="AX38" s="201">
        <v>9</v>
      </c>
      <c r="AY38" s="201">
        <v>9</v>
      </c>
      <c r="AZ38" s="200">
        <v>9</v>
      </c>
      <c r="BA38" s="71"/>
      <c r="BB38" s="74"/>
      <c r="BC38" s="75"/>
      <c r="BD38" s="71"/>
      <c r="BE38" s="71"/>
      <c r="BF38" s="71"/>
      <c r="BG38" s="71"/>
      <c r="BH38" s="152"/>
      <c r="BI38" s="152"/>
      <c r="BJ38" s="152"/>
      <c r="BK38" s="152"/>
      <c r="BL38" s="152"/>
      <c r="BM38" s="152"/>
      <c r="BN38" s="152"/>
      <c r="BO38" s="152"/>
      <c r="BP38" s="74"/>
      <c r="BQ38" s="75"/>
      <c r="BR38" s="71"/>
      <c r="BS38" s="71"/>
      <c r="BT38" s="71"/>
      <c r="BU38" s="71"/>
      <c r="BV38" s="71"/>
      <c r="BW38" s="71"/>
      <c r="BX38" s="71"/>
      <c r="BY38" s="71"/>
      <c r="BZ38" s="74"/>
      <c r="CA38" s="82">
        <f t="shared" si="6"/>
        <v>59</v>
      </c>
    </row>
    <row r="39" spans="1:79" x14ac:dyDescent="0.25">
      <c r="A39" s="145"/>
      <c r="B39" s="146"/>
      <c r="C39" s="64"/>
      <c r="D39" s="64"/>
      <c r="E39" s="66"/>
      <c r="F39" s="170"/>
      <c r="G39" s="93">
        <v>16</v>
      </c>
      <c r="H39" s="147"/>
      <c r="I39" s="70"/>
      <c r="J39" s="71"/>
      <c r="K39" s="71"/>
      <c r="L39" s="71"/>
      <c r="M39" s="71"/>
      <c r="N39" s="71"/>
      <c r="O39" s="71"/>
      <c r="P39" s="71"/>
      <c r="Q39" s="71"/>
      <c r="R39" s="71"/>
      <c r="S39" s="74"/>
      <c r="T39" s="75"/>
      <c r="U39" s="71"/>
      <c r="V39" s="71"/>
      <c r="W39" s="71"/>
      <c r="X39" s="71"/>
      <c r="Y39" s="71"/>
      <c r="Z39" s="71"/>
      <c r="AA39" s="71"/>
      <c r="AB39" s="71"/>
      <c r="AC39" s="71"/>
      <c r="AD39" s="74"/>
      <c r="AE39" s="70"/>
      <c r="AF39" s="72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4"/>
      <c r="AS39" s="198">
        <v>2</v>
      </c>
      <c r="AT39" s="199">
        <v>2</v>
      </c>
      <c r="AU39" s="199">
        <v>4</v>
      </c>
      <c r="AV39" s="201">
        <v>2</v>
      </c>
      <c r="AW39" s="201">
        <v>2</v>
      </c>
      <c r="AX39" s="201">
        <v>2</v>
      </c>
      <c r="AY39" s="201"/>
      <c r="AZ39" s="201">
        <v>2</v>
      </c>
      <c r="BA39" s="71"/>
      <c r="BB39" s="74"/>
      <c r="BC39" s="75"/>
      <c r="BD39" s="71"/>
      <c r="BE39" s="71"/>
      <c r="BF39" s="71"/>
      <c r="BG39" s="71"/>
      <c r="BH39" s="152"/>
      <c r="BI39" s="152"/>
      <c r="BJ39" s="152"/>
      <c r="BK39" s="152"/>
      <c r="BL39" s="152"/>
      <c r="BM39" s="152"/>
      <c r="BN39" s="152"/>
      <c r="BO39" s="152"/>
      <c r="BP39" s="74"/>
      <c r="BQ39" s="75"/>
      <c r="BR39" s="71"/>
      <c r="BS39" s="71"/>
      <c r="BT39" s="71"/>
      <c r="BU39" s="71"/>
      <c r="BV39" s="71"/>
      <c r="BW39" s="71"/>
      <c r="BX39" s="71"/>
      <c r="BY39" s="71"/>
      <c r="BZ39" s="74"/>
      <c r="CA39" s="82">
        <f t="shared" si="6"/>
        <v>16</v>
      </c>
    </row>
    <row r="40" spans="1:79" x14ac:dyDescent="0.25">
      <c r="A40" s="153">
        <v>18</v>
      </c>
      <c r="B40" s="154" t="s">
        <v>40</v>
      </c>
      <c r="C40" s="85" t="s">
        <v>37</v>
      </c>
      <c r="D40" s="202" t="s">
        <v>13</v>
      </c>
      <c r="E40" s="66">
        <v>4</v>
      </c>
      <c r="F40" s="92">
        <f>E40*25-G41</f>
        <v>94</v>
      </c>
      <c r="G40" s="93"/>
      <c r="H40" s="147">
        <f>F40+G41</f>
        <v>100</v>
      </c>
      <c r="I40" s="70"/>
      <c r="J40" s="71"/>
      <c r="K40" s="71"/>
      <c r="L40" s="71"/>
      <c r="M40" s="71"/>
      <c r="N40" s="71"/>
      <c r="O40" s="71"/>
      <c r="P40" s="71"/>
      <c r="Q40" s="71"/>
      <c r="R40" s="71"/>
      <c r="S40" s="74"/>
      <c r="T40" s="179"/>
      <c r="U40" s="152"/>
      <c r="V40" s="152"/>
      <c r="W40" s="152"/>
      <c r="X40" s="152"/>
      <c r="Y40" s="152"/>
      <c r="Z40" s="152"/>
      <c r="AA40" s="152"/>
      <c r="AB40" s="71"/>
      <c r="AC40" s="71"/>
      <c r="AD40" s="74"/>
      <c r="AE40" s="71"/>
      <c r="AF40" s="49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4"/>
      <c r="AS40" s="75"/>
      <c r="AT40" s="71"/>
      <c r="AU40" s="71"/>
      <c r="AV40" s="71"/>
      <c r="AW40" s="71"/>
      <c r="AX40" s="71"/>
      <c r="AY40" s="71"/>
      <c r="AZ40" s="71"/>
      <c r="BA40" s="71"/>
      <c r="BB40" s="74"/>
      <c r="BC40" s="76"/>
      <c r="BD40" s="76"/>
      <c r="BE40" s="76"/>
      <c r="BF40" s="76"/>
      <c r="BG40" s="76"/>
      <c r="BH40" s="76"/>
      <c r="BI40" s="76"/>
      <c r="BJ40" s="203">
        <v>11</v>
      </c>
      <c r="BK40" s="203">
        <v>11</v>
      </c>
      <c r="BL40" s="88">
        <v>11</v>
      </c>
      <c r="BM40" s="204">
        <v>14</v>
      </c>
      <c r="BN40" s="205">
        <v>13</v>
      </c>
      <c r="BO40" s="107">
        <v>14</v>
      </c>
      <c r="BP40" s="159">
        <v>20</v>
      </c>
      <c r="BQ40" s="75"/>
      <c r="BR40" s="71"/>
      <c r="BS40" s="71"/>
      <c r="BT40" s="71"/>
      <c r="BU40" s="71"/>
      <c r="BV40" s="71"/>
      <c r="BW40" s="71"/>
      <c r="BX40" s="71"/>
      <c r="BY40" s="71"/>
      <c r="BZ40" s="74"/>
      <c r="CA40" s="82">
        <f t="shared" si="6"/>
        <v>94</v>
      </c>
    </row>
    <row r="41" spans="1:79" ht="15.75" thickBot="1" x14ac:dyDescent="0.3">
      <c r="A41" s="145"/>
      <c r="B41" s="146"/>
      <c r="C41" s="135"/>
      <c r="D41" s="43"/>
      <c r="E41" s="206"/>
      <c r="F41" s="92"/>
      <c r="G41" s="93">
        <v>6</v>
      </c>
      <c r="H41" s="147"/>
      <c r="I41" s="70"/>
      <c r="J41" s="71"/>
      <c r="K41" s="71"/>
      <c r="L41" s="71"/>
      <c r="M41" s="71"/>
      <c r="N41" s="71"/>
      <c r="O41" s="71"/>
      <c r="P41" s="71"/>
      <c r="Q41" s="71"/>
      <c r="R41" s="71"/>
      <c r="S41" s="74"/>
      <c r="T41" s="207"/>
      <c r="U41" s="208"/>
      <c r="V41" s="208"/>
      <c r="W41" s="208"/>
      <c r="X41" s="208"/>
      <c r="Y41" s="208"/>
      <c r="Z41" s="208"/>
      <c r="AA41" s="208"/>
      <c r="AB41" s="120"/>
      <c r="AC41" s="120"/>
      <c r="AD41" s="121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1"/>
      <c r="AS41" s="119"/>
      <c r="AT41" s="120"/>
      <c r="AU41" s="120"/>
      <c r="AV41" s="120"/>
      <c r="AW41" s="120"/>
      <c r="AX41" s="120"/>
      <c r="AY41" s="120"/>
      <c r="AZ41" s="120"/>
      <c r="BA41" s="120"/>
      <c r="BB41" s="121"/>
      <c r="BC41" s="122"/>
      <c r="BD41" s="122"/>
      <c r="BE41" s="122"/>
      <c r="BF41" s="122"/>
      <c r="BG41" s="122"/>
      <c r="BH41" s="122"/>
      <c r="BI41" s="122"/>
      <c r="BJ41" s="209"/>
      <c r="BK41" s="209"/>
      <c r="BL41" s="209">
        <v>6</v>
      </c>
      <c r="BM41" s="210"/>
      <c r="BN41" s="211"/>
      <c r="BO41" s="211"/>
      <c r="BP41" s="212"/>
      <c r="BQ41" s="119"/>
      <c r="BR41" s="120"/>
      <c r="BS41" s="120"/>
      <c r="BT41" s="120"/>
      <c r="BU41" s="120"/>
      <c r="BV41" s="120"/>
      <c r="BW41" s="120"/>
      <c r="BX41" s="120"/>
      <c r="BY41" s="120"/>
      <c r="BZ41" s="121"/>
      <c r="CA41" s="213">
        <f t="shared" si="6"/>
        <v>6</v>
      </c>
    </row>
    <row r="42" spans="1:79" ht="16.5" thickTop="1" thickBot="1" x14ac:dyDescent="0.3">
      <c r="A42" s="214"/>
      <c r="B42" s="215"/>
      <c r="C42" s="216"/>
      <c r="D42" s="216"/>
      <c r="E42" s="217"/>
      <c r="F42" s="92"/>
      <c r="G42" s="218"/>
      <c r="H42" s="219"/>
      <c r="I42" s="220"/>
      <c r="J42" s="120"/>
      <c r="K42" s="120"/>
      <c r="L42" s="120"/>
      <c r="M42" s="120"/>
      <c r="N42" s="120"/>
      <c r="O42" s="120"/>
      <c r="P42" s="120"/>
      <c r="Q42" s="120"/>
      <c r="R42" s="120"/>
      <c r="S42" s="121"/>
      <c r="T42" s="55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53"/>
      <c r="AF42" s="221"/>
      <c r="AG42" s="221"/>
      <c r="AH42" s="221"/>
      <c r="AI42" s="221"/>
      <c r="AJ42" s="221"/>
      <c r="AK42" s="221"/>
      <c r="AL42" s="221"/>
      <c r="AM42" s="221"/>
      <c r="AN42" s="221"/>
      <c r="AO42" s="53"/>
      <c r="AP42" s="53"/>
      <c r="AQ42" s="53"/>
      <c r="AR42" s="54"/>
      <c r="AS42" s="55"/>
      <c r="AT42" s="53"/>
      <c r="AU42" s="53"/>
      <c r="AV42" s="53"/>
      <c r="AW42" s="53"/>
      <c r="AX42" s="53"/>
      <c r="AY42" s="53"/>
      <c r="AZ42" s="53"/>
      <c r="BA42" s="53"/>
      <c r="BB42" s="56"/>
      <c r="BC42" s="52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56"/>
      <c r="BQ42" s="52"/>
      <c r="BR42" s="49"/>
      <c r="BS42" s="49"/>
      <c r="BT42" s="49"/>
      <c r="BU42" s="49"/>
      <c r="BV42" s="49"/>
      <c r="BW42" s="49"/>
      <c r="BX42" s="49"/>
      <c r="BY42" s="49"/>
      <c r="BZ42" s="56"/>
      <c r="CA42" s="61">
        <f t="shared" si="6"/>
        <v>0</v>
      </c>
    </row>
    <row r="43" spans="1:79" ht="91.5" thickTop="1" thickBot="1" x14ac:dyDescent="0.3">
      <c r="A43" s="222"/>
      <c r="B43" s="223" t="s">
        <v>41</v>
      </c>
      <c r="C43" s="224"/>
      <c r="D43" s="224"/>
      <c r="E43" s="225"/>
      <c r="F43" s="226"/>
      <c r="G43" s="227"/>
      <c r="H43" s="228"/>
      <c r="I43" s="229"/>
      <c r="J43" s="230"/>
      <c r="K43" s="230"/>
      <c r="L43" s="230"/>
      <c r="M43" s="230"/>
      <c r="N43" s="230"/>
      <c r="O43" s="230"/>
      <c r="P43" s="230"/>
      <c r="Q43" s="230"/>
      <c r="R43" s="230"/>
      <c r="S43" s="231"/>
      <c r="T43" s="113"/>
      <c r="U43" s="114"/>
      <c r="V43" s="114"/>
      <c r="W43" s="114"/>
      <c r="X43" s="114"/>
      <c r="Y43" s="114"/>
      <c r="Z43" s="114"/>
      <c r="AA43" s="114"/>
      <c r="AB43" s="114"/>
      <c r="AC43" s="114"/>
      <c r="AD43" s="232"/>
      <c r="AE43" s="114"/>
      <c r="AF43" s="233"/>
      <c r="AG43" s="233"/>
      <c r="AH43" s="233"/>
      <c r="AI43" s="233"/>
      <c r="AJ43" s="233"/>
      <c r="AK43" s="233"/>
      <c r="AL43" s="233"/>
      <c r="AM43" s="233"/>
      <c r="AN43" s="233"/>
      <c r="AO43" s="114"/>
      <c r="AP43" s="114"/>
      <c r="AQ43" s="114"/>
      <c r="AR43" s="232"/>
      <c r="AS43" s="234"/>
      <c r="AT43" s="114"/>
      <c r="AU43" s="114"/>
      <c r="AV43" s="114"/>
      <c r="AW43" s="114"/>
      <c r="AX43" s="114"/>
      <c r="AY43" s="114"/>
      <c r="AZ43" s="114"/>
      <c r="BA43" s="114"/>
      <c r="BB43" s="235"/>
      <c r="BC43" s="236"/>
      <c r="BD43" s="237"/>
      <c r="BE43" s="237"/>
      <c r="BF43" s="237"/>
      <c r="BG43" s="237"/>
      <c r="BH43" s="237"/>
      <c r="BI43" s="237"/>
      <c r="BJ43" s="237"/>
      <c r="BK43" s="237"/>
      <c r="BL43" s="237"/>
      <c r="BM43" s="237"/>
      <c r="BN43" s="237"/>
      <c r="BO43" s="237"/>
      <c r="BP43" s="235"/>
      <c r="BQ43" s="236"/>
      <c r="BR43" s="237"/>
      <c r="BS43" s="237"/>
      <c r="BT43" s="237"/>
      <c r="BU43" s="237"/>
      <c r="BV43" s="237"/>
      <c r="BW43" s="237"/>
      <c r="BX43" s="237"/>
      <c r="BY43" s="237"/>
      <c r="BZ43" s="235"/>
      <c r="CA43" s="238"/>
    </row>
    <row r="44" spans="1:79" ht="15.75" thickTop="1" x14ac:dyDescent="0.25">
      <c r="A44" s="83">
        <v>24</v>
      </c>
      <c r="B44" s="154" t="s">
        <v>42</v>
      </c>
      <c r="C44" s="135" t="s">
        <v>43</v>
      </c>
      <c r="D44" s="135" t="s">
        <v>13</v>
      </c>
      <c r="E44" s="44">
        <v>3</v>
      </c>
      <c r="F44" s="239">
        <f>E44*25-G45</f>
        <v>61</v>
      </c>
      <c r="G44" s="137"/>
      <c r="H44" s="138">
        <f>F44+G45</f>
        <v>75</v>
      </c>
      <c r="I44" s="48"/>
      <c r="J44" s="49"/>
      <c r="K44" s="49"/>
      <c r="L44" s="49"/>
      <c r="M44" s="49"/>
      <c r="N44" s="49"/>
      <c r="O44" s="49"/>
      <c r="P44" s="49"/>
      <c r="Q44" s="49"/>
      <c r="R44" s="49"/>
      <c r="S44" s="56"/>
      <c r="T44" s="52"/>
      <c r="U44" s="49"/>
      <c r="V44" s="49"/>
      <c r="W44" s="49"/>
      <c r="X44" s="49"/>
      <c r="Y44" s="49"/>
      <c r="Z44" s="49"/>
      <c r="AA44" s="49"/>
      <c r="AB44" s="49"/>
      <c r="AC44" s="49"/>
      <c r="AD44" s="56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49"/>
      <c r="AP44" s="240"/>
      <c r="AQ44" s="49"/>
      <c r="AR44" s="56"/>
      <c r="AS44" s="52"/>
      <c r="AT44" s="49"/>
      <c r="AU44" s="49"/>
      <c r="AV44" s="49"/>
      <c r="AW44" s="49"/>
      <c r="AX44" s="49"/>
      <c r="AY44" s="49"/>
      <c r="AZ44" s="49"/>
      <c r="BA44" s="49"/>
      <c r="BB44" s="56"/>
      <c r="BC44" s="140">
        <v>7</v>
      </c>
      <c r="BD44" s="241">
        <v>7</v>
      </c>
      <c r="BE44" s="140">
        <v>5</v>
      </c>
      <c r="BF44" s="242">
        <v>3</v>
      </c>
      <c r="BG44" s="242">
        <v>3</v>
      </c>
      <c r="BH44" s="140">
        <v>4</v>
      </c>
      <c r="BI44" s="140">
        <v>12</v>
      </c>
      <c r="BJ44" s="140">
        <v>10</v>
      </c>
      <c r="BK44" s="58">
        <v>10</v>
      </c>
      <c r="BL44" s="49"/>
      <c r="BM44" s="49"/>
      <c r="BN44" s="49"/>
      <c r="BO44" s="144"/>
      <c r="BP44" s="243"/>
      <c r="BQ44" s="244"/>
      <c r="BR44" s="144"/>
      <c r="BS44" s="144"/>
      <c r="BT44" s="49"/>
      <c r="BU44" s="49"/>
      <c r="BV44" s="49"/>
      <c r="BW44" s="49"/>
      <c r="BX44" s="49"/>
      <c r="BY44" s="49"/>
      <c r="BZ44" s="56"/>
      <c r="CA44" s="61">
        <f t="shared" ref="CA44:CA52" si="7">SUM(I44:BZ44)</f>
        <v>61</v>
      </c>
    </row>
    <row r="45" spans="1:79" x14ac:dyDescent="0.25">
      <c r="A45" s="40"/>
      <c r="B45" s="146"/>
      <c r="C45" s="64"/>
      <c r="D45" s="135"/>
      <c r="E45" s="206"/>
      <c r="F45" s="164"/>
      <c r="G45" s="245">
        <v>14</v>
      </c>
      <c r="H45" s="246"/>
      <c r="I45" s="70"/>
      <c r="J45" s="71"/>
      <c r="K45" s="71"/>
      <c r="L45" s="71"/>
      <c r="M45" s="71"/>
      <c r="N45" s="71"/>
      <c r="O45" s="71"/>
      <c r="P45" s="71"/>
      <c r="Q45" s="71"/>
      <c r="R45" s="71"/>
      <c r="S45" s="74"/>
      <c r="T45" s="75"/>
      <c r="U45" s="71"/>
      <c r="V45" s="71"/>
      <c r="W45" s="71"/>
      <c r="X45" s="71"/>
      <c r="Y45" s="71"/>
      <c r="Z45" s="71"/>
      <c r="AA45" s="71"/>
      <c r="AB45" s="71"/>
      <c r="AC45" s="71"/>
      <c r="AD45" s="74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2"/>
      <c r="AP45" s="247"/>
      <c r="AQ45" s="71"/>
      <c r="AR45" s="74"/>
      <c r="AS45" s="75"/>
      <c r="AT45" s="71"/>
      <c r="AU45" s="71"/>
      <c r="AV45" s="71"/>
      <c r="AW45" s="71"/>
      <c r="AX45" s="71"/>
      <c r="AY45" s="71"/>
      <c r="AZ45" s="71"/>
      <c r="BA45" s="71"/>
      <c r="BB45" s="74"/>
      <c r="BC45" s="150">
        <v>4</v>
      </c>
      <c r="BD45" s="199">
        <v>2</v>
      </c>
      <c r="BE45" s="199"/>
      <c r="BF45" s="248"/>
      <c r="BG45" s="248">
        <v>2</v>
      </c>
      <c r="BH45" s="248"/>
      <c r="BI45" s="249">
        <v>2</v>
      </c>
      <c r="BJ45" s="152">
        <v>2</v>
      </c>
      <c r="BK45" s="163">
        <v>2</v>
      </c>
      <c r="BL45" s="71"/>
      <c r="BM45" s="71"/>
      <c r="BN45" s="71"/>
      <c r="BO45" s="152"/>
      <c r="BP45" s="178"/>
      <c r="BQ45" s="179"/>
      <c r="BR45" s="152"/>
      <c r="BS45" s="152"/>
      <c r="BT45" s="71"/>
      <c r="BU45" s="71"/>
      <c r="BV45" s="71"/>
      <c r="BW45" s="71"/>
      <c r="BX45" s="71"/>
      <c r="BY45" s="71"/>
      <c r="BZ45" s="74"/>
      <c r="CA45" s="82">
        <f t="shared" si="7"/>
        <v>14</v>
      </c>
    </row>
    <row r="46" spans="1:79" x14ac:dyDescent="0.25">
      <c r="A46" s="133">
        <v>25</v>
      </c>
      <c r="B46" s="134" t="s">
        <v>44</v>
      </c>
      <c r="C46" s="135" t="s">
        <v>12</v>
      </c>
      <c r="D46" s="85" t="s">
        <v>13</v>
      </c>
      <c r="E46" s="44">
        <v>2</v>
      </c>
      <c r="F46" s="166">
        <f>E46*25-G47</f>
        <v>26</v>
      </c>
      <c r="G46" s="137"/>
      <c r="H46" s="138">
        <f>F46+G47</f>
        <v>50</v>
      </c>
      <c r="I46" s="70"/>
      <c r="J46" s="71"/>
      <c r="K46" s="71"/>
      <c r="L46" s="71"/>
      <c r="M46" s="71"/>
      <c r="N46" s="71"/>
      <c r="O46" s="71"/>
      <c r="P46" s="71"/>
      <c r="Q46" s="71"/>
      <c r="R46" s="71"/>
      <c r="S46" s="74"/>
      <c r="T46" s="75"/>
      <c r="U46" s="71"/>
      <c r="V46" s="71"/>
      <c r="W46" s="71"/>
      <c r="X46" s="71"/>
      <c r="Y46" s="71"/>
      <c r="Z46" s="71"/>
      <c r="AA46" s="71"/>
      <c r="AB46" s="71"/>
      <c r="AC46" s="71"/>
      <c r="AD46" s="74"/>
      <c r="AE46" s="71"/>
      <c r="AF46" s="71"/>
      <c r="AG46" s="71"/>
      <c r="AH46" s="71"/>
      <c r="AI46" s="71"/>
      <c r="AJ46" s="163">
        <v>3</v>
      </c>
      <c r="AK46" s="107">
        <v>2</v>
      </c>
      <c r="AL46" s="80">
        <v>3</v>
      </c>
      <c r="AM46" s="107">
        <v>2</v>
      </c>
      <c r="AN46" s="250">
        <v>3</v>
      </c>
      <c r="AO46" s="107">
        <v>3</v>
      </c>
      <c r="AP46" s="251">
        <v>3</v>
      </c>
      <c r="AQ46" s="251">
        <v>3</v>
      </c>
      <c r="AR46" s="159">
        <v>4</v>
      </c>
      <c r="AS46" s="75"/>
      <c r="AT46" s="71"/>
      <c r="AU46" s="71"/>
      <c r="AV46" s="71"/>
      <c r="AW46" s="71"/>
      <c r="AX46" s="71"/>
      <c r="AY46" s="71"/>
      <c r="AZ46" s="71"/>
      <c r="BA46" s="71"/>
      <c r="BB46" s="74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4"/>
      <c r="BQ46" s="75"/>
      <c r="BR46" s="71"/>
      <c r="BS46" s="71"/>
      <c r="BT46" s="71"/>
      <c r="BU46" s="71"/>
      <c r="BV46" s="71"/>
      <c r="BW46" s="71"/>
      <c r="BX46" s="71"/>
      <c r="BY46" s="71"/>
      <c r="BZ46" s="74"/>
      <c r="CA46" s="61">
        <f t="shared" si="7"/>
        <v>26</v>
      </c>
    </row>
    <row r="47" spans="1:79" x14ac:dyDescent="0.25">
      <c r="A47" s="145"/>
      <c r="B47" s="146"/>
      <c r="C47" s="64"/>
      <c r="D47" s="64"/>
      <c r="E47" s="66"/>
      <c r="F47" s="170"/>
      <c r="G47" s="93">
        <v>24</v>
      </c>
      <c r="H47" s="147"/>
      <c r="I47" s="70"/>
      <c r="J47" s="71"/>
      <c r="K47" s="71"/>
      <c r="L47" s="71"/>
      <c r="M47" s="71"/>
      <c r="N47" s="71"/>
      <c r="O47" s="71"/>
      <c r="P47" s="71"/>
      <c r="Q47" s="71"/>
      <c r="R47" s="71"/>
      <c r="S47" s="74"/>
      <c r="T47" s="75"/>
      <c r="U47" s="71"/>
      <c r="V47" s="71"/>
      <c r="W47" s="71"/>
      <c r="X47" s="71"/>
      <c r="Y47" s="71"/>
      <c r="Z47" s="71"/>
      <c r="AA47" s="71"/>
      <c r="AB47" s="71"/>
      <c r="AC47" s="71"/>
      <c r="AD47" s="74"/>
      <c r="AE47" s="71"/>
      <c r="AF47" s="71"/>
      <c r="AG47" s="71"/>
      <c r="AH47" s="71"/>
      <c r="AI47" s="71"/>
      <c r="AJ47" s="163">
        <v>3</v>
      </c>
      <c r="AK47" s="163">
        <v>3</v>
      </c>
      <c r="AL47" s="80">
        <v>3</v>
      </c>
      <c r="AM47" s="80">
        <v>3</v>
      </c>
      <c r="AN47" s="250">
        <v>2</v>
      </c>
      <c r="AO47" s="250">
        <v>4</v>
      </c>
      <c r="AP47" s="251">
        <v>2</v>
      </c>
      <c r="AQ47" s="251">
        <v>2</v>
      </c>
      <c r="AR47" s="252">
        <v>2</v>
      </c>
      <c r="AS47" s="75"/>
      <c r="AT47" s="71"/>
      <c r="AU47" s="71"/>
      <c r="AV47" s="71"/>
      <c r="AW47" s="71"/>
      <c r="AX47" s="71"/>
      <c r="AY47" s="71"/>
      <c r="AZ47" s="71"/>
      <c r="BA47" s="71"/>
      <c r="BB47" s="74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4"/>
      <c r="BQ47" s="75"/>
      <c r="BR47" s="71"/>
      <c r="BS47" s="71"/>
      <c r="BT47" s="71"/>
      <c r="BU47" s="71"/>
      <c r="BV47" s="71"/>
      <c r="BW47" s="71"/>
      <c r="BX47" s="71"/>
      <c r="BY47" s="71"/>
      <c r="BZ47" s="74"/>
      <c r="CA47" s="82">
        <f t="shared" si="7"/>
        <v>24</v>
      </c>
    </row>
    <row r="48" spans="1:79" x14ac:dyDescent="0.25">
      <c r="A48" s="83">
        <v>26</v>
      </c>
      <c r="B48" s="154" t="s">
        <v>45</v>
      </c>
      <c r="C48" s="85" t="s">
        <v>32</v>
      </c>
      <c r="D48" s="85" t="s">
        <v>13</v>
      </c>
      <c r="E48" s="66">
        <v>4</v>
      </c>
      <c r="F48" s="92">
        <f>E48*25-G49</f>
        <v>82</v>
      </c>
      <c r="G48" s="93"/>
      <c r="H48" s="147">
        <f>F48+G49</f>
        <v>100</v>
      </c>
      <c r="I48" s="70"/>
      <c r="J48" s="71"/>
      <c r="K48" s="71"/>
      <c r="L48" s="71"/>
      <c r="M48" s="71"/>
      <c r="N48" s="71"/>
      <c r="O48" s="71"/>
      <c r="P48" s="71"/>
      <c r="Q48" s="71"/>
      <c r="R48" s="71"/>
      <c r="S48" s="74"/>
      <c r="T48" s="94">
        <v>7</v>
      </c>
      <c r="U48" s="88">
        <v>8</v>
      </c>
      <c r="V48" s="87">
        <v>8</v>
      </c>
      <c r="W48" s="88">
        <v>7</v>
      </c>
      <c r="X48" s="177">
        <v>7</v>
      </c>
      <c r="Y48" s="88">
        <v>7</v>
      </c>
      <c r="Z48" s="253">
        <v>7</v>
      </c>
      <c r="AA48" s="88">
        <v>7</v>
      </c>
      <c r="AB48" s="87">
        <v>7</v>
      </c>
      <c r="AC48" s="87">
        <v>7</v>
      </c>
      <c r="AD48" s="159">
        <v>10</v>
      </c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1"/>
      <c r="AP48" s="71"/>
      <c r="AQ48" s="71"/>
      <c r="AR48" s="74"/>
      <c r="AS48" s="75"/>
      <c r="AT48" s="71"/>
      <c r="AU48" s="71"/>
      <c r="AV48" s="71"/>
      <c r="AW48" s="71"/>
      <c r="AX48" s="71"/>
      <c r="AY48" s="71"/>
      <c r="AZ48" s="71"/>
      <c r="BA48" s="71"/>
      <c r="BB48" s="74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2"/>
      <c r="BN48" s="152"/>
      <c r="BO48" s="152"/>
      <c r="BP48" s="74"/>
      <c r="BQ48" s="75"/>
      <c r="BR48" s="71"/>
      <c r="BS48" s="71"/>
      <c r="BT48" s="71"/>
      <c r="BU48" s="71"/>
      <c r="BV48" s="71"/>
      <c r="BW48" s="71"/>
      <c r="BX48" s="71"/>
      <c r="BY48" s="71"/>
      <c r="BZ48" s="74"/>
      <c r="CA48" s="82">
        <f t="shared" si="7"/>
        <v>82</v>
      </c>
    </row>
    <row r="49" spans="1:79" x14ac:dyDescent="0.25">
      <c r="A49" s="62"/>
      <c r="B49" s="146"/>
      <c r="C49" s="64"/>
      <c r="D49" s="135"/>
      <c r="E49" s="206"/>
      <c r="F49" s="164"/>
      <c r="G49" s="245">
        <v>18</v>
      </c>
      <c r="H49" s="246"/>
      <c r="I49" s="254"/>
      <c r="J49" s="73"/>
      <c r="K49" s="73"/>
      <c r="L49" s="73"/>
      <c r="M49" s="73"/>
      <c r="N49" s="73"/>
      <c r="O49" s="73"/>
      <c r="P49" s="73"/>
      <c r="Q49" s="73"/>
      <c r="R49" s="73"/>
      <c r="S49" s="255"/>
      <c r="T49" s="94"/>
      <c r="U49" s="94">
        <v>3</v>
      </c>
      <c r="V49" s="87">
        <v>2</v>
      </c>
      <c r="W49" s="87">
        <v>1</v>
      </c>
      <c r="X49" s="177"/>
      <c r="Y49" s="177">
        <v>3</v>
      </c>
      <c r="Z49" s="253">
        <v>3</v>
      </c>
      <c r="AA49" s="253"/>
      <c r="AB49" s="87"/>
      <c r="AC49" s="87">
        <v>3</v>
      </c>
      <c r="AD49" s="256">
        <v>3</v>
      </c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1"/>
      <c r="AP49" s="71"/>
      <c r="AQ49" s="71"/>
      <c r="AR49" s="74"/>
      <c r="AS49" s="75"/>
      <c r="AT49" s="71"/>
      <c r="AU49" s="71"/>
      <c r="AV49" s="71"/>
      <c r="AW49" s="71"/>
      <c r="AX49" s="71"/>
      <c r="AY49" s="71"/>
      <c r="AZ49" s="71"/>
      <c r="BA49" s="71"/>
      <c r="BB49" s="74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1"/>
      <c r="BN49" s="179"/>
      <c r="BO49" s="152"/>
      <c r="BP49" s="74"/>
      <c r="BQ49" s="75"/>
      <c r="BR49" s="71"/>
      <c r="BS49" s="71"/>
      <c r="BT49" s="71"/>
      <c r="BU49" s="71"/>
      <c r="BV49" s="71"/>
      <c r="BW49" s="71"/>
      <c r="BX49" s="71"/>
      <c r="BY49" s="71"/>
      <c r="BZ49" s="74"/>
      <c r="CA49" s="82">
        <f t="shared" si="7"/>
        <v>18</v>
      </c>
    </row>
    <row r="50" spans="1:79" x14ac:dyDescent="0.25">
      <c r="A50" s="153">
        <v>27</v>
      </c>
      <c r="B50" s="154" t="s">
        <v>46</v>
      </c>
      <c r="C50" s="85" t="s">
        <v>47</v>
      </c>
      <c r="D50" s="85" t="s">
        <v>13</v>
      </c>
      <c r="E50" s="66">
        <v>6</v>
      </c>
      <c r="F50" s="170">
        <f>E50*25-G51</f>
        <v>123</v>
      </c>
      <c r="G50" s="93"/>
      <c r="H50" s="147">
        <f>F50+G51</f>
        <v>150</v>
      </c>
      <c r="I50" s="175"/>
      <c r="J50" s="76"/>
      <c r="K50" s="76"/>
      <c r="L50" s="76"/>
      <c r="M50" s="76"/>
      <c r="N50" s="76"/>
      <c r="O50" s="76"/>
      <c r="P50" s="76"/>
      <c r="Q50" s="76"/>
      <c r="R50" s="76"/>
      <c r="S50" s="77"/>
      <c r="T50" s="78"/>
      <c r="U50" s="76"/>
      <c r="V50" s="76"/>
      <c r="W50" s="76"/>
      <c r="X50" s="76"/>
      <c r="Y50" s="76"/>
      <c r="Z50" s="76"/>
      <c r="AA50" s="76"/>
      <c r="AB50" s="76"/>
      <c r="AC50" s="76"/>
      <c r="AD50" s="77"/>
      <c r="AE50" s="257">
        <v>10</v>
      </c>
      <c r="AF50" s="107">
        <v>10</v>
      </c>
      <c r="AG50" s="258">
        <v>7</v>
      </c>
      <c r="AH50" s="258">
        <v>8</v>
      </c>
      <c r="AI50" s="107">
        <v>8</v>
      </c>
      <c r="AJ50" s="259">
        <v>7</v>
      </c>
      <c r="AK50" s="259">
        <v>7</v>
      </c>
      <c r="AL50" s="107">
        <v>7</v>
      </c>
      <c r="AM50" s="79">
        <v>9</v>
      </c>
      <c r="AN50" s="88">
        <v>9</v>
      </c>
      <c r="AO50" s="203">
        <v>9</v>
      </c>
      <c r="AP50" s="88">
        <v>10</v>
      </c>
      <c r="AQ50" s="253">
        <v>11</v>
      </c>
      <c r="AR50" s="98">
        <v>11</v>
      </c>
      <c r="AS50" s="78"/>
      <c r="AT50" s="76"/>
      <c r="AU50" s="76"/>
      <c r="AV50" s="76"/>
      <c r="AW50" s="76"/>
      <c r="AX50" s="76"/>
      <c r="AY50" s="76"/>
      <c r="AZ50" s="76"/>
      <c r="BA50" s="76"/>
      <c r="BB50" s="77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6"/>
      <c r="BN50" s="76"/>
      <c r="BO50" s="76"/>
      <c r="BP50" s="77"/>
      <c r="BQ50" s="78"/>
      <c r="BR50" s="76"/>
      <c r="BS50" s="76"/>
      <c r="BT50" s="76"/>
      <c r="BU50" s="76"/>
      <c r="BV50" s="76"/>
      <c r="BW50" s="76"/>
      <c r="BX50" s="76"/>
      <c r="BY50" s="76"/>
      <c r="BZ50" s="77"/>
      <c r="CA50" s="82">
        <f t="shared" si="7"/>
        <v>123</v>
      </c>
    </row>
    <row r="51" spans="1:79" ht="15.75" thickBot="1" x14ac:dyDescent="0.3">
      <c r="A51" s="133"/>
      <c r="B51" s="134"/>
      <c r="C51" s="64"/>
      <c r="D51" s="64"/>
      <c r="E51" s="66"/>
      <c r="F51" s="170"/>
      <c r="G51" s="93">
        <v>27</v>
      </c>
      <c r="H51" s="147"/>
      <c r="I51" s="180"/>
      <c r="J51" s="181"/>
      <c r="K51" s="181"/>
      <c r="L51" s="181"/>
      <c r="M51" s="181"/>
      <c r="N51" s="181"/>
      <c r="O51" s="181"/>
      <c r="P51" s="181"/>
      <c r="Q51" s="181"/>
      <c r="R51" s="181"/>
      <c r="S51" s="123"/>
      <c r="T51" s="260"/>
      <c r="U51" s="181"/>
      <c r="V51" s="181"/>
      <c r="W51" s="181"/>
      <c r="X51" s="181"/>
      <c r="Y51" s="181"/>
      <c r="Z51" s="181"/>
      <c r="AA51" s="181"/>
      <c r="AB51" s="181"/>
      <c r="AC51" s="181"/>
      <c r="AD51" s="123"/>
      <c r="AE51" s="257">
        <v>3</v>
      </c>
      <c r="AF51" s="257">
        <v>3</v>
      </c>
      <c r="AG51" s="258">
        <v>2</v>
      </c>
      <c r="AH51" s="258">
        <v>2</v>
      </c>
      <c r="AI51" s="258">
        <v>1</v>
      </c>
      <c r="AJ51" s="259"/>
      <c r="AK51" s="259">
        <v>2</v>
      </c>
      <c r="AL51" s="259">
        <v>2</v>
      </c>
      <c r="AM51" s="79">
        <v>2</v>
      </c>
      <c r="AN51" s="96">
        <v>3</v>
      </c>
      <c r="AO51" s="209"/>
      <c r="AP51" s="209">
        <v>4</v>
      </c>
      <c r="AQ51" s="261">
        <v>2</v>
      </c>
      <c r="AR51" s="262">
        <v>1</v>
      </c>
      <c r="AS51" s="260"/>
      <c r="AT51" s="181"/>
      <c r="AU51" s="181"/>
      <c r="AV51" s="181"/>
      <c r="AW51" s="181"/>
      <c r="AX51" s="181"/>
      <c r="AY51" s="181"/>
      <c r="AZ51" s="181"/>
      <c r="BA51" s="181"/>
      <c r="BB51" s="263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6"/>
      <c r="BN51" s="76"/>
      <c r="BO51" s="76"/>
      <c r="BP51" s="77"/>
      <c r="BQ51" s="264"/>
      <c r="BR51" s="181"/>
      <c r="BS51" s="181"/>
      <c r="BT51" s="181"/>
      <c r="BU51" s="181"/>
      <c r="BV51" s="181"/>
      <c r="BW51" s="181"/>
      <c r="BX51" s="181"/>
      <c r="BY51" s="181"/>
      <c r="BZ51" s="263"/>
      <c r="CA51" s="82">
        <f t="shared" si="7"/>
        <v>27</v>
      </c>
    </row>
    <row r="52" spans="1:79" ht="16.5" thickTop="1" thickBot="1" x14ac:dyDescent="0.3">
      <c r="A52" s="265"/>
      <c r="B52" s="266" t="s">
        <v>48</v>
      </c>
      <c r="C52" s="267"/>
      <c r="D52" s="267"/>
      <c r="E52" s="268">
        <f t="shared" ref="E52:BP52" si="8">SUM(E7:E51)</f>
        <v>93</v>
      </c>
      <c r="F52" s="269">
        <f t="shared" si="8"/>
        <v>1842</v>
      </c>
      <c r="G52" s="270">
        <f t="shared" si="8"/>
        <v>483</v>
      </c>
      <c r="H52" s="271">
        <f t="shared" si="8"/>
        <v>2325</v>
      </c>
      <c r="I52" s="272">
        <f t="shared" si="8"/>
        <v>38</v>
      </c>
      <c r="J52" s="269">
        <f t="shared" si="8"/>
        <v>38</v>
      </c>
      <c r="K52" s="269">
        <f t="shared" si="8"/>
        <v>31</v>
      </c>
      <c r="L52" s="269">
        <f t="shared" si="8"/>
        <v>32</v>
      </c>
      <c r="M52" s="269">
        <f t="shared" si="8"/>
        <v>32</v>
      </c>
      <c r="N52" s="269">
        <f t="shared" si="8"/>
        <v>31</v>
      </c>
      <c r="O52" s="269">
        <f t="shared" si="8"/>
        <v>35</v>
      </c>
      <c r="P52" s="269">
        <f t="shared" si="8"/>
        <v>35</v>
      </c>
      <c r="Q52" s="269">
        <f t="shared" si="8"/>
        <v>33</v>
      </c>
      <c r="R52" s="269">
        <f t="shared" si="8"/>
        <v>35</v>
      </c>
      <c r="S52" s="269">
        <f t="shared" si="8"/>
        <v>35</v>
      </c>
      <c r="T52" s="269">
        <f t="shared" si="8"/>
        <v>36</v>
      </c>
      <c r="U52" s="269">
        <f t="shared" si="8"/>
        <v>32</v>
      </c>
      <c r="V52" s="269">
        <f t="shared" si="8"/>
        <v>34</v>
      </c>
      <c r="W52" s="269">
        <f t="shared" si="8"/>
        <v>35</v>
      </c>
      <c r="X52" s="269">
        <f t="shared" si="8"/>
        <v>31</v>
      </c>
      <c r="Y52" s="269">
        <f t="shared" si="8"/>
        <v>31</v>
      </c>
      <c r="Z52" s="269">
        <f t="shared" si="8"/>
        <v>35</v>
      </c>
      <c r="AA52" s="269">
        <f t="shared" si="8"/>
        <v>36</v>
      </c>
      <c r="AB52" s="269">
        <f t="shared" si="8"/>
        <v>38</v>
      </c>
      <c r="AC52" s="269">
        <f t="shared" si="8"/>
        <v>37</v>
      </c>
      <c r="AD52" s="269">
        <f t="shared" si="8"/>
        <v>30</v>
      </c>
      <c r="AE52" s="269">
        <f t="shared" si="8"/>
        <v>38</v>
      </c>
      <c r="AF52" s="269">
        <f t="shared" si="8"/>
        <v>37</v>
      </c>
      <c r="AG52" s="269">
        <f t="shared" si="8"/>
        <v>37</v>
      </c>
      <c r="AH52" s="269">
        <f t="shared" si="8"/>
        <v>35</v>
      </c>
      <c r="AI52" s="269">
        <f t="shared" si="8"/>
        <v>33</v>
      </c>
      <c r="AJ52" s="269">
        <f t="shared" si="8"/>
        <v>36</v>
      </c>
      <c r="AK52" s="269">
        <f t="shared" si="8"/>
        <v>38</v>
      </c>
      <c r="AL52" s="269">
        <f t="shared" si="8"/>
        <v>36</v>
      </c>
      <c r="AM52" s="269">
        <f t="shared" si="8"/>
        <v>32</v>
      </c>
      <c r="AN52" s="269">
        <f t="shared" si="8"/>
        <v>33</v>
      </c>
      <c r="AO52" s="273">
        <f t="shared" si="8"/>
        <v>30</v>
      </c>
      <c r="AP52" s="273">
        <f t="shared" si="8"/>
        <v>30</v>
      </c>
      <c r="AQ52" s="273">
        <f t="shared" si="8"/>
        <v>30</v>
      </c>
      <c r="AR52" s="274">
        <f t="shared" si="8"/>
        <v>30</v>
      </c>
      <c r="AS52" s="275">
        <f t="shared" si="8"/>
        <v>38</v>
      </c>
      <c r="AT52" s="276">
        <f t="shared" si="8"/>
        <v>36</v>
      </c>
      <c r="AU52" s="276">
        <f t="shared" si="8"/>
        <v>34</v>
      </c>
      <c r="AV52" s="276">
        <f t="shared" si="8"/>
        <v>32</v>
      </c>
      <c r="AW52" s="276">
        <f t="shared" si="8"/>
        <v>30</v>
      </c>
      <c r="AX52" s="276">
        <f t="shared" si="8"/>
        <v>30</v>
      </c>
      <c r="AY52" s="276">
        <f t="shared" si="8"/>
        <v>33</v>
      </c>
      <c r="AZ52" s="276">
        <f t="shared" si="8"/>
        <v>30</v>
      </c>
      <c r="BA52" s="276">
        <f t="shared" si="8"/>
        <v>32</v>
      </c>
      <c r="BB52" s="276">
        <f t="shared" si="8"/>
        <v>30</v>
      </c>
      <c r="BC52" s="277">
        <f t="shared" si="8"/>
        <v>33</v>
      </c>
      <c r="BD52" s="269">
        <f t="shared" si="8"/>
        <v>30</v>
      </c>
      <c r="BE52" s="269">
        <f t="shared" si="8"/>
        <v>35</v>
      </c>
      <c r="BF52" s="269">
        <f t="shared" si="8"/>
        <v>30</v>
      </c>
      <c r="BG52" s="269">
        <f t="shared" si="8"/>
        <v>31</v>
      </c>
      <c r="BH52" s="269">
        <f t="shared" si="8"/>
        <v>30</v>
      </c>
      <c r="BI52" s="269">
        <f t="shared" si="8"/>
        <v>33</v>
      </c>
      <c r="BJ52" s="269">
        <f t="shared" si="8"/>
        <v>34</v>
      </c>
      <c r="BK52" s="269">
        <f t="shared" si="8"/>
        <v>34</v>
      </c>
      <c r="BL52" s="269">
        <f t="shared" si="8"/>
        <v>30</v>
      </c>
      <c r="BM52" s="269">
        <f t="shared" si="8"/>
        <v>32</v>
      </c>
      <c r="BN52" s="269">
        <f t="shared" si="8"/>
        <v>30</v>
      </c>
      <c r="BO52" s="269">
        <f t="shared" si="8"/>
        <v>33</v>
      </c>
      <c r="BP52" s="274">
        <f t="shared" si="8"/>
        <v>35</v>
      </c>
      <c r="BQ52" s="277">
        <f t="shared" ref="BQ52:BZ52" si="9">SUM(BQ7:BQ51)</f>
        <v>33</v>
      </c>
      <c r="BR52" s="269">
        <f t="shared" si="9"/>
        <v>37</v>
      </c>
      <c r="BS52" s="269">
        <f t="shared" si="9"/>
        <v>37</v>
      </c>
      <c r="BT52" s="269">
        <f t="shared" si="9"/>
        <v>36</v>
      </c>
      <c r="BU52" s="269">
        <f t="shared" si="9"/>
        <v>36</v>
      </c>
      <c r="BV52" s="269">
        <f t="shared" si="9"/>
        <v>30</v>
      </c>
      <c r="BW52" s="269">
        <f t="shared" si="9"/>
        <v>30</v>
      </c>
      <c r="BX52" s="269">
        <f t="shared" si="9"/>
        <v>30</v>
      </c>
      <c r="BY52" s="269">
        <f t="shared" si="9"/>
        <v>30</v>
      </c>
      <c r="BZ52" s="274">
        <f t="shared" si="9"/>
        <v>26</v>
      </c>
      <c r="CA52" s="278">
        <f t="shared" si="7"/>
        <v>2325</v>
      </c>
    </row>
    <row r="53" spans="1:79" ht="15.75" thickTop="1" x14ac:dyDescent="0.25"/>
  </sheetData>
  <mergeCells count="128">
    <mergeCell ref="A50:A51"/>
    <mergeCell ref="B50:B51"/>
    <mergeCell ref="C50:C51"/>
    <mergeCell ref="D50:D51"/>
    <mergeCell ref="E50:E51"/>
    <mergeCell ref="H50:H51"/>
    <mergeCell ref="A48:A49"/>
    <mergeCell ref="B48:B49"/>
    <mergeCell ref="C48:C49"/>
    <mergeCell ref="D48:D49"/>
    <mergeCell ref="E48:E49"/>
    <mergeCell ref="H48:H49"/>
    <mergeCell ref="A46:A47"/>
    <mergeCell ref="B46:B47"/>
    <mergeCell ref="C46:C47"/>
    <mergeCell ref="D46:D47"/>
    <mergeCell ref="E46:E47"/>
    <mergeCell ref="H46:H47"/>
    <mergeCell ref="A44:A45"/>
    <mergeCell ref="B44:B45"/>
    <mergeCell ref="C44:C45"/>
    <mergeCell ref="D44:D45"/>
    <mergeCell ref="E44:E45"/>
    <mergeCell ref="H44:H45"/>
    <mergeCell ref="A40:A41"/>
    <mergeCell ref="B40:B41"/>
    <mergeCell ref="C40:C41"/>
    <mergeCell ref="D40:D41"/>
    <mergeCell ref="E40:E41"/>
    <mergeCell ref="H40:H41"/>
    <mergeCell ref="A38:A39"/>
    <mergeCell ref="B38:B39"/>
    <mergeCell ref="C38:C39"/>
    <mergeCell ref="D38:D39"/>
    <mergeCell ref="E38:E39"/>
    <mergeCell ref="H38:H39"/>
    <mergeCell ref="A36:A37"/>
    <mergeCell ref="B36:B37"/>
    <mergeCell ref="C36:C37"/>
    <mergeCell ref="D36:D37"/>
    <mergeCell ref="E36:E37"/>
    <mergeCell ref="H36:H37"/>
    <mergeCell ref="A34:A35"/>
    <mergeCell ref="B34:B35"/>
    <mergeCell ref="C34:C35"/>
    <mergeCell ref="D34:D35"/>
    <mergeCell ref="E34:E35"/>
    <mergeCell ref="H34:H35"/>
    <mergeCell ref="A32:A33"/>
    <mergeCell ref="B32:B33"/>
    <mergeCell ref="C32:C33"/>
    <mergeCell ref="D32:D33"/>
    <mergeCell ref="E32:E33"/>
    <mergeCell ref="H32:H33"/>
    <mergeCell ref="A30:A31"/>
    <mergeCell ref="B30:B31"/>
    <mergeCell ref="C30:C31"/>
    <mergeCell ref="D30:D31"/>
    <mergeCell ref="E30:E31"/>
    <mergeCell ref="H30:H31"/>
    <mergeCell ref="A28:A29"/>
    <mergeCell ref="B28:B29"/>
    <mergeCell ref="C28:C29"/>
    <mergeCell ref="D28:D29"/>
    <mergeCell ref="E28:E29"/>
    <mergeCell ref="H28:H29"/>
    <mergeCell ref="A26:A27"/>
    <mergeCell ref="B26:B27"/>
    <mergeCell ref="C26:C27"/>
    <mergeCell ref="D26:D27"/>
    <mergeCell ref="E26:E27"/>
    <mergeCell ref="H26:H27"/>
    <mergeCell ref="A24:A25"/>
    <mergeCell ref="B24:B25"/>
    <mergeCell ref="C24:C25"/>
    <mergeCell ref="D24:D25"/>
    <mergeCell ref="E24:E25"/>
    <mergeCell ref="H24:H25"/>
    <mergeCell ref="A21:A22"/>
    <mergeCell ref="B21:B22"/>
    <mergeCell ref="C21:C22"/>
    <mergeCell ref="D21:D22"/>
    <mergeCell ref="E21:E22"/>
    <mergeCell ref="H21:H22"/>
    <mergeCell ref="A19:A20"/>
    <mergeCell ref="B19:B20"/>
    <mergeCell ref="C19:C20"/>
    <mergeCell ref="D19:D20"/>
    <mergeCell ref="E19:E20"/>
    <mergeCell ref="H19:H20"/>
    <mergeCell ref="A17:A18"/>
    <mergeCell ref="B17:B18"/>
    <mergeCell ref="C17:C18"/>
    <mergeCell ref="D17:D18"/>
    <mergeCell ref="E17:E18"/>
    <mergeCell ref="H17:H18"/>
    <mergeCell ref="A15:A16"/>
    <mergeCell ref="B15:B16"/>
    <mergeCell ref="C15:C16"/>
    <mergeCell ref="D15:D16"/>
    <mergeCell ref="E15:E16"/>
    <mergeCell ref="H15:H16"/>
    <mergeCell ref="A13:A14"/>
    <mergeCell ref="B13:B14"/>
    <mergeCell ref="C13:C14"/>
    <mergeCell ref="D13:D14"/>
    <mergeCell ref="E13:E14"/>
    <mergeCell ref="H13:H14"/>
    <mergeCell ref="A11:A12"/>
    <mergeCell ref="B11:B12"/>
    <mergeCell ref="C11:C12"/>
    <mergeCell ref="D11:D12"/>
    <mergeCell ref="E11:E12"/>
    <mergeCell ref="H11:H12"/>
    <mergeCell ref="A9:A10"/>
    <mergeCell ref="B9:B10"/>
    <mergeCell ref="C9:C10"/>
    <mergeCell ref="D9:D10"/>
    <mergeCell ref="E9:E10"/>
    <mergeCell ref="H9:H10"/>
    <mergeCell ref="B2:K2"/>
    <mergeCell ref="B3:AQ3"/>
    <mergeCell ref="A7:A8"/>
    <mergeCell ref="B7:B8"/>
    <mergeCell ref="C7:C8"/>
    <mergeCell ref="D7:D8"/>
    <mergeCell ref="E7:E8"/>
    <mergeCell ref="H7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ბუღალტერ ტექნიკოსი - მოდულური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2017-07-31T17:05:11Z</dcterms:created>
  <dcterms:modified xsi:type="dcterms:W3CDTF">2017-07-31T17:07:37Z</dcterms:modified>
</cp:coreProperties>
</file>